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L:\Website &amp; Brochures\INDICATORS\GDP\GDP Tables for 2024\"/>
    </mc:Choice>
  </mc:AlternateContent>
  <xr:revisionPtr revIDLastSave="0" documentId="13_ncr:1_{1EC8B570-B552-4D48-9BF0-C061AE38124C}" xr6:coauthVersionLast="47" xr6:coauthVersionMax="47" xr10:uidLastSave="{00000000-0000-0000-0000-000000000000}"/>
  <bookViews>
    <workbookView xWindow="-18960" yWindow="225" windowWidth="18195" windowHeight="15585" xr2:uid="{00000000-000D-0000-FFFF-FFFF00000000}"/>
  </bookViews>
  <sheets>
    <sheet name="GDP by Industry (Constant)" sheetId="1" r:id="rId1"/>
  </sheets>
  <externalReferences>
    <externalReference r:id="rId2"/>
  </externalReferences>
  <definedNames>
    <definedName name="rank">[1]Distribution!$M$37:$U$55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 i="1" l="1"/>
  <c r="U10" i="1"/>
  <c r="U5" i="1"/>
  <c r="T25" i="1"/>
  <c r="T10" i="1"/>
  <c r="T5" i="1"/>
  <c r="S25" i="1" l="1"/>
  <c r="S10" i="1"/>
  <c r="S5" i="1"/>
  <c r="R31" i="1" l="1"/>
  <c r="S31" i="1" s="1"/>
  <c r="T31" i="1" s="1"/>
  <c r="U31" i="1" s="1"/>
  <c r="R4" i="1"/>
  <c r="S4" i="1" s="1"/>
  <c r="T4" i="1" s="1"/>
  <c r="U4" i="1" s="1"/>
  <c r="R25" i="1"/>
  <c r="R10" i="1"/>
  <c r="R5" i="1"/>
  <c r="Q25" i="1" l="1"/>
  <c r="Q10" i="1"/>
  <c r="Q5" i="1"/>
  <c r="P10" i="1" l="1"/>
  <c r="O10" i="1"/>
  <c r="N10" i="1"/>
  <c r="M10" i="1"/>
  <c r="P5" i="1"/>
  <c r="O5" i="1"/>
  <c r="N5" i="1"/>
  <c r="M5" i="1"/>
  <c r="P25" i="1"/>
  <c r="O25" i="1"/>
  <c r="N25" i="1"/>
  <c r="M25" i="1"/>
</calcChain>
</file>

<file path=xl/sharedStrings.xml><?xml version="1.0" encoding="utf-8"?>
<sst xmlns="http://schemas.openxmlformats.org/spreadsheetml/2006/main" count="50" uniqueCount="30">
  <si>
    <t>CAYMAN ISLANDS GDP BY INDUSTRIAL ORIGIN</t>
  </si>
  <si>
    <t xml:space="preserve"> INDUSTRY</t>
  </si>
  <si>
    <t>Goods Producing Sector</t>
  </si>
  <si>
    <t xml:space="preserve"> 01 Agriculture &amp; Fishing</t>
  </si>
  <si>
    <t xml:space="preserve"> 02 Mining &amp; Quarrying</t>
  </si>
  <si>
    <t xml:space="preserve"> 06 Construction</t>
  </si>
  <si>
    <t>Service Producing Sector</t>
  </si>
  <si>
    <t xml:space="preserve"> 04 Electricity, Gas &amp; Air Conditioning Supply</t>
  </si>
  <si>
    <t xml:space="preserve"> 05 Water Supply, Sewerage &amp; Waste Management</t>
  </si>
  <si>
    <t xml:space="preserve"> 07 Wholesale &amp; Retail Trade</t>
  </si>
  <si>
    <t xml:space="preserve"> 08 Transport &amp; Storage</t>
  </si>
  <si>
    <t xml:space="preserve"> 09 Hotels &amp; Restaurants</t>
  </si>
  <si>
    <t xml:space="preserve"> 10 Information &amp; Communication</t>
  </si>
  <si>
    <t xml:space="preserve"> 11 Financial &amp; Insurance Services</t>
  </si>
  <si>
    <t xml:space="preserve"> 12 Real Estate Activities</t>
  </si>
  <si>
    <t xml:space="preserve"> 13 Professional, Scientific &amp; Technical Activities</t>
  </si>
  <si>
    <t xml:space="preserve"> 14 Administrative &amp; Support Service Activities</t>
  </si>
  <si>
    <t xml:space="preserve"> 16 Education Services</t>
  </si>
  <si>
    <t xml:space="preserve"> 17 Human Health &amp; Social Work</t>
  </si>
  <si>
    <t xml:space="preserve"> 18 Other Services</t>
  </si>
  <si>
    <t xml:space="preserve"> Percentage change from previous year</t>
  </si>
  <si>
    <t xml:space="preserve"> INDUSTRIAL SECTORS</t>
  </si>
  <si>
    <t xml:space="preserve"> Add: Taxes Less Subsidies on Products</t>
  </si>
  <si>
    <t xml:space="preserve"> 03 Manufacturing</t>
  </si>
  <si>
    <t>GDP AT CONSTANT BASIC PRICES, 2015=100 (CI$'000)</t>
  </si>
  <si>
    <r>
      <rPr>
        <b/>
        <sz val="10"/>
        <rFont val="Arial"/>
        <family val="2"/>
      </rPr>
      <t>Note:</t>
    </r>
    <r>
      <rPr>
        <sz val="10"/>
        <rFont val="Arial"/>
        <family val="2"/>
      </rPr>
      <t xml:space="preserve"> Real/constant price  GDP data up to the new base year (i.e.2006-2014) is non-additive due to the process by which the rebased (2015) series was linked to the old (2007 base) series. Non-additivity means the sum of the industry totals would not equal total GDP. The pre base year series was derived by extrapolating the 2015 GDP backward at the most detailed compilation level using the growth rates of GDP from the old series. The advantage of this approach is to preserve the growth rates from the old series thereby ensuring there is no revision of the historical growth rates. The non-additivity of GDP and its components is the disadvantage of this approach but is less significant than having to revise the historical growth rates every time the GDP is rebased. </t>
    </r>
  </si>
  <si>
    <t xml:space="preserve"> GDP at Constant Basic (2015) Prices</t>
  </si>
  <si>
    <t xml:space="preserve"> GDP at Constant Purchasers' (2015) Prices</t>
  </si>
  <si>
    <t>GDP AT CONSTANT PURCHASERS' PRICES, 2015=100 (CI$'000)</t>
  </si>
  <si>
    <t xml:space="preserve"> 15 Public Administration &amp; Defence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</si>
</sst>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_);_(* \(#,##0.0\);_(* &quot;-&quot;??_);_(@_)"/>
    <numFmt numFmtId="166" formatCode="0.0%"/>
    <numFmt numFmtId="167" formatCode="#,##0.0"/>
    <numFmt numFmtId="168" formatCode="0.0"/>
    <numFmt numFmtId="169" formatCode="#,##0.0_);\(#,##0.0\)"/>
    <numFmt numFmtId="170" formatCode="_(* #,##0.000000_);_(* \(#,##0.000000\);_(* &quot;-&quot;??_);_(@_)"/>
  </numFmts>
  <fonts count="5" x14ac:knownFonts="1">
    <font>
      <sz val="12"/>
      <name val="Times New Roman"/>
      <family val="1"/>
    </font>
    <font>
      <sz val="12"/>
      <name val="Times New Roman"/>
      <family val="1"/>
    </font>
    <font>
      <sz val="10"/>
      <name val="Arial"/>
      <family val="2"/>
    </font>
    <font>
      <b/>
      <sz val="11"/>
      <name val="Arial"/>
      <family val="2"/>
    </font>
    <font>
      <b/>
      <sz val="10"/>
      <name val="Arial"/>
      <family val="2"/>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99CCFF"/>
        <bgColor indexed="64"/>
      </patternFill>
    </fill>
    <fill>
      <patternFill patternType="solid">
        <fgColor rgb="FFFFFF99"/>
        <bgColor indexed="64"/>
      </patternFill>
    </fill>
  </fills>
  <borders count="47">
    <border>
      <left/>
      <right/>
      <top/>
      <bottom/>
      <diagonal/>
    </border>
    <border>
      <left style="medium">
        <color rgb="FF00B050"/>
      </left>
      <right/>
      <top style="medium">
        <color rgb="FF00B050"/>
      </top>
      <bottom/>
      <diagonal/>
    </border>
    <border>
      <left/>
      <right/>
      <top style="medium">
        <color rgb="FF00B050"/>
      </top>
      <bottom/>
      <diagonal/>
    </border>
    <border>
      <left style="thin">
        <color indexed="23"/>
      </left>
      <right style="medium">
        <color indexed="23"/>
      </right>
      <top style="medium">
        <color rgb="FF00B050"/>
      </top>
      <bottom/>
      <diagonal/>
    </border>
    <border>
      <left style="thin">
        <color indexed="23"/>
      </left>
      <right style="medium">
        <color rgb="FF00B050"/>
      </right>
      <top style="medium">
        <color rgb="FF00B050"/>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thin">
        <color indexed="23"/>
      </left>
      <right style="medium">
        <color indexed="23"/>
      </right>
      <top style="medium">
        <color rgb="FF00B050"/>
      </top>
      <bottom style="medium">
        <color rgb="FF00B050"/>
      </bottom>
      <diagonal/>
    </border>
    <border>
      <left style="thin">
        <color indexed="23"/>
      </left>
      <right style="medium">
        <color rgb="FF00B050"/>
      </right>
      <top style="medium">
        <color rgb="FF00B050"/>
      </top>
      <bottom style="medium">
        <color rgb="FF00B050"/>
      </bottom>
      <diagonal/>
    </border>
    <border>
      <left style="thin">
        <color rgb="FF008000"/>
      </left>
      <right style="thin">
        <color rgb="FF008000"/>
      </right>
      <top style="medium">
        <color rgb="FF009900"/>
      </top>
      <bottom style="medium">
        <color rgb="FF009900"/>
      </bottom>
      <diagonal/>
    </border>
    <border>
      <left style="medium">
        <color rgb="FF00B050"/>
      </left>
      <right/>
      <top/>
      <bottom/>
      <diagonal/>
    </border>
    <border>
      <left style="thin">
        <color rgb="FF00B050"/>
      </left>
      <right style="thin">
        <color rgb="FF00B050"/>
      </right>
      <top/>
      <bottom/>
      <diagonal/>
    </border>
    <border>
      <left style="medium">
        <color rgb="FF00B050"/>
      </left>
      <right/>
      <top/>
      <bottom style="medium">
        <color rgb="FF00B050"/>
      </bottom>
      <diagonal/>
    </border>
    <border>
      <left style="thin">
        <color rgb="FF00B050"/>
      </left>
      <right style="thin">
        <color rgb="FF00B050"/>
      </right>
      <top/>
      <bottom style="medium">
        <color rgb="FF00B050"/>
      </bottom>
      <diagonal/>
    </border>
    <border>
      <left style="thin">
        <color rgb="FF00B050"/>
      </left>
      <right style="thin">
        <color rgb="FF00B050"/>
      </right>
      <top style="medium">
        <color rgb="FF00B050"/>
      </top>
      <bottom style="medium">
        <color rgb="FF00B050"/>
      </bottom>
      <diagonal/>
    </border>
    <border>
      <left style="medium">
        <color rgb="FF009900"/>
      </left>
      <right/>
      <top style="medium">
        <color rgb="FF009900"/>
      </top>
      <bottom style="medium">
        <color rgb="FF009900"/>
      </bottom>
      <diagonal/>
    </border>
    <border>
      <left/>
      <right/>
      <top style="medium">
        <color rgb="FF009900"/>
      </top>
      <bottom style="medium">
        <color rgb="FF009900"/>
      </bottom>
      <diagonal/>
    </border>
    <border>
      <left style="thin">
        <color indexed="23"/>
      </left>
      <right style="medium">
        <color indexed="23"/>
      </right>
      <top style="medium">
        <color rgb="FF009900"/>
      </top>
      <bottom style="medium">
        <color rgb="FF009900"/>
      </bottom>
      <diagonal/>
    </border>
    <border>
      <left style="thin">
        <color indexed="23"/>
      </left>
      <right style="medium">
        <color rgb="FF009900"/>
      </right>
      <top style="medium">
        <color rgb="FF009900"/>
      </top>
      <bottom style="medium">
        <color rgb="FF009900"/>
      </bottom>
      <diagonal/>
    </border>
    <border>
      <left style="medium">
        <color rgb="FF009900"/>
      </left>
      <right/>
      <top/>
      <bottom/>
      <diagonal/>
    </border>
    <border>
      <left style="thin">
        <color rgb="FF008000"/>
      </left>
      <right style="thin">
        <color rgb="FF008000"/>
      </right>
      <top/>
      <bottom/>
      <diagonal/>
    </border>
    <border>
      <left style="thin">
        <color indexed="23"/>
      </left>
      <right/>
      <top style="medium">
        <color rgb="FF00B050"/>
      </top>
      <bottom/>
      <diagonal/>
    </border>
    <border>
      <left style="thin">
        <color indexed="23"/>
      </left>
      <right/>
      <top style="medium">
        <color rgb="FF00B050"/>
      </top>
      <bottom style="medium">
        <color rgb="FF00B050"/>
      </bottom>
      <diagonal/>
    </border>
    <border>
      <left style="thin">
        <color indexed="23"/>
      </left>
      <right/>
      <top style="medium">
        <color rgb="FF009900"/>
      </top>
      <bottom style="medium">
        <color rgb="FF009900"/>
      </bottom>
      <diagonal/>
    </border>
    <border>
      <left/>
      <right/>
      <top style="thin">
        <color theme="0" tint="-0.14996795556505021"/>
      </top>
      <bottom/>
      <diagonal/>
    </border>
    <border>
      <left style="thin">
        <color theme="0" tint="-0.14996795556505021"/>
      </left>
      <right style="thin">
        <color theme="0" tint="-0.14996795556505021"/>
      </right>
      <top style="medium">
        <color rgb="FF009900"/>
      </top>
      <bottom style="thin">
        <color theme="0" tint="-0.14996795556505021"/>
      </bottom>
      <diagonal/>
    </border>
    <border>
      <left style="thin">
        <color rgb="FF008000"/>
      </left>
      <right/>
      <top style="medium">
        <color rgb="FF009900"/>
      </top>
      <bottom style="medium">
        <color rgb="FF009900"/>
      </bottom>
      <diagonal/>
    </border>
    <border>
      <left style="thin">
        <color rgb="FF009900"/>
      </left>
      <right style="medium">
        <color rgb="FF009900"/>
      </right>
      <top style="medium">
        <color rgb="FF009900"/>
      </top>
      <bottom style="medium">
        <color rgb="FF009900"/>
      </bottom>
      <diagonal/>
    </border>
    <border>
      <left style="thin">
        <color rgb="FF009900"/>
      </left>
      <right style="medium">
        <color rgb="FF009900"/>
      </right>
      <top style="medium">
        <color rgb="FF009900"/>
      </top>
      <bottom/>
      <diagonal/>
    </border>
    <border>
      <left style="thin">
        <color rgb="FF009900"/>
      </left>
      <right style="medium">
        <color rgb="FF009900"/>
      </right>
      <top/>
      <bottom/>
      <diagonal/>
    </border>
    <border>
      <left/>
      <right/>
      <top/>
      <bottom style="medium">
        <color rgb="FF00B050"/>
      </bottom>
      <diagonal/>
    </border>
    <border>
      <left style="thin">
        <color rgb="FF009900"/>
      </left>
      <right/>
      <top style="medium">
        <color rgb="FF009900"/>
      </top>
      <bottom style="medium">
        <color rgb="FF009900"/>
      </bottom>
      <diagonal/>
    </border>
    <border>
      <left style="thin">
        <color rgb="FF00B050"/>
      </left>
      <right/>
      <top style="medium">
        <color rgb="FF009900"/>
      </top>
      <bottom/>
      <diagonal/>
    </border>
    <border>
      <left style="thin">
        <color rgb="FF00B050"/>
      </left>
      <right/>
      <top/>
      <bottom/>
      <diagonal/>
    </border>
    <border>
      <left style="thin">
        <color rgb="FF00B050"/>
      </left>
      <right/>
      <top/>
      <bottom style="medium">
        <color rgb="FF00B050"/>
      </bottom>
      <diagonal/>
    </border>
    <border>
      <left style="thin">
        <color rgb="FF009900"/>
      </left>
      <right style="medium">
        <color rgb="FF00B050"/>
      </right>
      <top style="medium">
        <color rgb="FF009900"/>
      </top>
      <bottom/>
      <diagonal/>
    </border>
    <border>
      <left style="thin">
        <color rgb="FF009900"/>
      </left>
      <right style="medium">
        <color rgb="FF00B050"/>
      </right>
      <top/>
      <bottom/>
      <diagonal/>
    </border>
    <border>
      <left style="thin">
        <color rgb="FF009900"/>
      </left>
      <right style="medium">
        <color rgb="FF00B050"/>
      </right>
      <top/>
      <bottom style="medium">
        <color rgb="FF00B050"/>
      </bottom>
      <diagonal/>
    </border>
    <border>
      <left style="thin">
        <color rgb="FF009900"/>
      </left>
      <right/>
      <top style="medium">
        <color rgb="FF009900"/>
      </top>
      <bottom/>
      <diagonal/>
    </border>
    <border>
      <left style="thin">
        <color rgb="FF009900"/>
      </left>
      <right/>
      <top/>
      <bottom/>
      <diagonal/>
    </border>
    <border>
      <left style="thin">
        <color rgb="FF009900"/>
      </left>
      <right/>
      <top/>
      <bottom style="medium">
        <color rgb="FF00B050"/>
      </bottom>
      <diagonal/>
    </border>
    <border>
      <left style="medium">
        <color rgb="FF00B050"/>
      </left>
      <right style="thin">
        <color rgb="FF00B050"/>
      </right>
      <top/>
      <bottom style="medium">
        <color rgb="FF00B050"/>
      </bottom>
      <diagonal/>
    </border>
    <border>
      <left style="medium">
        <color rgb="FF00B050"/>
      </left>
      <right style="thin">
        <color rgb="FF00B050"/>
      </right>
      <top style="medium">
        <color rgb="FF00B050"/>
      </top>
      <bottom style="medium">
        <color rgb="FF00B050"/>
      </bottom>
      <diagonal/>
    </border>
    <border>
      <left style="medium">
        <color rgb="FF00B050"/>
      </left>
      <right style="thin">
        <color rgb="FF00B050"/>
      </right>
      <top/>
      <bottom/>
      <diagonal/>
    </border>
    <border>
      <left style="thin">
        <color rgb="FF00B050"/>
      </left>
      <right/>
      <top style="medium">
        <color rgb="FF00B050"/>
      </top>
      <bottom style="medium">
        <color rgb="FF00B050"/>
      </bottom>
      <diagonal/>
    </border>
    <border>
      <left style="thin">
        <color rgb="FF009900"/>
      </left>
      <right style="medium">
        <color rgb="FF00B050"/>
      </right>
      <top style="medium">
        <color rgb="FF00B050"/>
      </top>
      <bottom style="medium">
        <color rgb="FF009900"/>
      </bottom>
      <diagonal/>
    </border>
    <border>
      <left style="thin">
        <color rgb="FF009900"/>
      </left>
      <right/>
      <top style="medium">
        <color rgb="FF00B050"/>
      </top>
      <bottom style="medium">
        <color rgb="FF009900"/>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2" fillId="0" borderId="0" xfId="0" applyFont="1"/>
    <xf numFmtId="0" fontId="3" fillId="2" borderId="1" xfId="0" applyFont="1" applyFill="1" applyBorder="1" applyAlignment="1">
      <alignment horizontal="centerContinuous"/>
    </xf>
    <xf numFmtId="0" fontId="2" fillId="2" borderId="2" xfId="0" applyFont="1" applyFill="1" applyBorder="1" applyAlignment="1">
      <alignment horizontal="centerContinuous"/>
    </xf>
    <xf numFmtId="0" fontId="2" fillId="2" borderId="3" xfId="0" applyFont="1" applyFill="1" applyBorder="1" applyAlignment="1">
      <alignment horizontal="centerContinuous"/>
    </xf>
    <xf numFmtId="0" fontId="2" fillId="2" borderId="4" xfId="0" applyFont="1" applyFill="1" applyBorder="1" applyAlignment="1">
      <alignment horizontal="centerContinuous"/>
    </xf>
    <xf numFmtId="0" fontId="4" fillId="0" borderId="5" xfId="0" applyFont="1" applyFill="1" applyBorder="1" applyAlignment="1">
      <alignment horizontal="centerContinuous" vertical="center"/>
    </xf>
    <xf numFmtId="0" fontId="4" fillId="0" borderId="6" xfId="0" applyFont="1" applyFill="1" applyBorder="1" applyAlignment="1">
      <alignment horizontal="centerContinuous"/>
    </xf>
    <xf numFmtId="0" fontId="4" fillId="0" borderId="7" xfId="0" applyFont="1" applyFill="1" applyBorder="1" applyAlignment="1">
      <alignment horizontal="centerContinuous"/>
    </xf>
    <xf numFmtId="0" fontId="4" fillId="0" borderId="8" xfId="0" applyFont="1" applyFill="1" applyBorder="1" applyAlignment="1">
      <alignment horizontal="centerContinuous"/>
    </xf>
    <xf numFmtId="0" fontId="4" fillId="3" borderId="5" xfId="0" applyFont="1" applyFill="1" applyBorder="1" applyAlignment="1">
      <alignment horizontal="left" vertical="center"/>
    </xf>
    <xf numFmtId="0" fontId="4" fillId="3" borderId="9" xfId="0" applyFont="1" applyFill="1" applyBorder="1" applyAlignment="1">
      <alignment horizontal="left" vertical="center" indent="4" readingOrder="2"/>
    </xf>
    <xf numFmtId="0" fontId="4" fillId="3" borderId="9" xfId="0" applyFont="1" applyFill="1" applyBorder="1" applyAlignment="1">
      <alignment horizontal="left" vertical="center" indent="3" readingOrder="2"/>
    </xf>
    <xf numFmtId="0" fontId="4" fillId="4" borderId="10" xfId="0" applyFont="1" applyFill="1" applyBorder="1" applyAlignment="1">
      <alignment horizontal="left" vertical="center"/>
    </xf>
    <xf numFmtId="164" fontId="4" fillId="4" borderId="11" xfId="0" applyNumberFormat="1" applyFont="1" applyFill="1" applyBorder="1" applyAlignment="1">
      <alignment horizontal="center" vertical="center"/>
    </xf>
    <xf numFmtId="0" fontId="2" fillId="2" borderId="10" xfId="0" applyFont="1" applyFill="1" applyBorder="1" applyAlignment="1"/>
    <xf numFmtId="164" fontId="2" fillId="2" borderId="11" xfId="1" applyNumberFormat="1" applyFont="1" applyFill="1" applyBorder="1"/>
    <xf numFmtId="165" fontId="2" fillId="2" borderId="11" xfId="1" applyNumberFormat="1" applyFont="1" applyFill="1" applyBorder="1"/>
    <xf numFmtId="0" fontId="2" fillId="4" borderId="10" xfId="0" applyFont="1" applyFill="1" applyBorder="1" applyAlignment="1"/>
    <xf numFmtId="164" fontId="2" fillId="4" borderId="11" xfId="1" applyNumberFormat="1" applyFont="1" applyFill="1" applyBorder="1"/>
    <xf numFmtId="0" fontId="4" fillId="2" borderId="10" xfId="0" applyFont="1" applyFill="1" applyBorder="1" applyAlignment="1"/>
    <xf numFmtId="164" fontId="4" fillId="2" borderId="11" xfId="1" applyNumberFormat="1" applyFont="1" applyFill="1" applyBorder="1"/>
    <xf numFmtId="0" fontId="3" fillId="2" borderId="15" xfId="0" applyFont="1" applyFill="1" applyBorder="1" applyAlignment="1">
      <alignment horizontal="centerContinuous"/>
    </xf>
    <xf numFmtId="0" fontId="2" fillId="2" borderId="16" xfId="0" applyFont="1" applyFill="1" applyBorder="1" applyAlignment="1">
      <alignment horizontal="centerContinuous"/>
    </xf>
    <xf numFmtId="0" fontId="2" fillId="2" borderId="17" xfId="0" applyFont="1" applyFill="1" applyBorder="1" applyAlignment="1">
      <alignment horizontal="centerContinuous"/>
    </xf>
    <xf numFmtId="0" fontId="2" fillId="2" borderId="18" xfId="0" applyFont="1" applyFill="1" applyBorder="1" applyAlignment="1">
      <alignment horizontal="centerContinuous"/>
    </xf>
    <xf numFmtId="0" fontId="4" fillId="0" borderId="15" xfId="0" applyFont="1" applyFill="1" applyBorder="1" applyAlignment="1">
      <alignment horizontal="centerContinuous" vertical="center"/>
    </xf>
    <xf numFmtId="0" fontId="4" fillId="0" borderId="16" xfId="0" applyFont="1" applyFill="1" applyBorder="1" applyAlignment="1">
      <alignment horizontal="centerContinuous"/>
    </xf>
    <xf numFmtId="0" fontId="4" fillId="0" borderId="17" xfId="0" applyFont="1" applyFill="1" applyBorder="1" applyAlignment="1">
      <alignment horizontal="centerContinuous"/>
    </xf>
    <xf numFmtId="0" fontId="4" fillId="0" borderId="18" xfId="0" applyFont="1" applyFill="1" applyBorder="1" applyAlignment="1">
      <alignment horizontal="centerContinuous"/>
    </xf>
    <xf numFmtId="0" fontId="4" fillId="3" borderId="15" xfId="0" applyFont="1" applyFill="1" applyBorder="1" applyAlignment="1">
      <alignment horizontal="left" vertical="center"/>
    </xf>
    <xf numFmtId="0" fontId="2" fillId="4" borderId="19" xfId="0" applyFont="1" applyFill="1" applyBorder="1" applyAlignment="1"/>
    <xf numFmtId="165" fontId="2" fillId="4" borderId="20" xfId="1" applyNumberFormat="1" applyFont="1" applyFill="1" applyBorder="1"/>
    <xf numFmtId="0" fontId="2" fillId="2" borderId="19" xfId="0" applyFont="1" applyFill="1" applyBorder="1" applyAlignment="1"/>
    <xf numFmtId="165" fontId="2" fillId="2" borderId="20" xfId="1" applyNumberFormat="1" applyFont="1" applyFill="1" applyBorder="1"/>
    <xf numFmtId="0" fontId="4" fillId="4" borderId="19" xfId="0" applyFont="1" applyFill="1" applyBorder="1" applyAlignment="1"/>
    <xf numFmtId="165" fontId="4" fillId="4" borderId="20" xfId="1" applyNumberFormat="1" applyFont="1" applyFill="1" applyBorder="1"/>
    <xf numFmtId="164" fontId="2" fillId="0" borderId="0" xfId="0" applyNumberFormat="1" applyFont="1"/>
    <xf numFmtId="0" fontId="2" fillId="2" borderId="21" xfId="0" applyFont="1" applyFill="1" applyBorder="1" applyAlignment="1">
      <alignment horizontal="centerContinuous"/>
    </xf>
    <xf numFmtId="0" fontId="4" fillId="0" borderId="22" xfId="0" applyFont="1" applyFill="1" applyBorder="1" applyAlignment="1">
      <alignment horizontal="centerContinuous"/>
    </xf>
    <xf numFmtId="0" fontId="2" fillId="2" borderId="23" xfId="0" applyFont="1" applyFill="1" applyBorder="1" applyAlignment="1">
      <alignment horizontal="centerContinuous"/>
    </xf>
    <xf numFmtId="0" fontId="4" fillId="0" borderId="23" xfId="0" applyFont="1" applyFill="1" applyBorder="1" applyAlignment="1">
      <alignment horizontal="centerContinuous"/>
    </xf>
    <xf numFmtId="164" fontId="2" fillId="0" borderId="24" xfId="0" applyNumberFormat="1" applyFont="1" applyBorder="1"/>
    <xf numFmtId="0" fontId="2" fillId="5" borderId="25" xfId="0" applyFont="1" applyFill="1" applyBorder="1" applyAlignment="1"/>
    <xf numFmtId="0" fontId="2" fillId="5" borderId="25" xfId="0" applyFont="1" applyFill="1" applyBorder="1"/>
    <xf numFmtId="166" fontId="2" fillId="5" borderId="25" xfId="0" applyNumberFormat="1" applyFont="1" applyFill="1" applyBorder="1"/>
    <xf numFmtId="164" fontId="4" fillId="4" borderId="0" xfId="0" applyNumberFormat="1" applyFont="1" applyFill="1" applyBorder="1" applyAlignment="1">
      <alignment horizontal="center" vertical="center"/>
    </xf>
    <xf numFmtId="165" fontId="2" fillId="2" borderId="0" xfId="1" applyNumberFormat="1" applyFont="1" applyFill="1" applyBorder="1"/>
    <xf numFmtId="164" fontId="2" fillId="4" borderId="0" xfId="1" applyNumberFormat="1" applyFont="1" applyFill="1" applyBorder="1"/>
    <xf numFmtId="164" fontId="2" fillId="2" borderId="0" xfId="1" applyNumberFormat="1" applyFont="1" applyFill="1" applyBorder="1"/>
    <xf numFmtId="164" fontId="4" fillId="2" borderId="0" xfId="1" applyNumberFormat="1" applyFont="1" applyFill="1" applyBorder="1"/>
    <xf numFmtId="165" fontId="2" fillId="4" borderId="0" xfId="1" applyNumberFormat="1" applyFont="1" applyFill="1" applyBorder="1"/>
    <xf numFmtId="165" fontId="4" fillId="4" borderId="0" xfId="1" applyNumberFormat="1" applyFont="1" applyFill="1" applyBorder="1"/>
    <xf numFmtId="0" fontId="4" fillId="3" borderId="26" xfId="0" applyFont="1" applyFill="1" applyBorder="1" applyAlignment="1">
      <alignment horizontal="left" vertical="center" indent="3" readingOrder="2"/>
    </xf>
    <xf numFmtId="0" fontId="4" fillId="3" borderId="27" xfId="0" applyFont="1" applyFill="1" applyBorder="1" applyAlignment="1">
      <alignment horizontal="left" vertical="center" indent="3" readingOrder="2"/>
    </xf>
    <xf numFmtId="165" fontId="2" fillId="4" borderId="28" xfId="1" applyNumberFormat="1" applyFont="1" applyFill="1" applyBorder="1"/>
    <xf numFmtId="165" fontId="2" fillId="2" borderId="29" xfId="1" applyNumberFormat="1" applyFont="1" applyFill="1" applyBorder="1"/>
    <xf numFmtId="165" fontId="2" fillId="4" borderId="29" xfId="1" applyNumberFormat="1" applyFont="1" applyFill="1" applyBorder="1"/>
    <xf numFmtId="165" fontId="4" fillId="4" borderId="29" xfId="1" applyNumberFormat="1" applyFont="1" applyFill="1" applyBorder="1"/>
    <xf numFmtId="0" fontId="4" fillId="3" borderId="31" xfId="0" applyFont="1" applyFill="1" applyBorder="1" applyAlignment="1">
      <alignment horizontal="left" vertical="center" indent="3" readingOrder="2"/>
    </xf>
    <xf numFmtId="164" fontId="4" fillId="4" borderId="32" xfId="0" applyNumberFormat="1" applyFont="1" applyFill="1" applyBorder="1" applyAlignment="1">
      <alignment horizontal="center" vertical="center"/>
    </xf>
    <xf numFmtId="165" fontId="2" fillId="2" borderId="33" xfId="1" applyNumberFormat="1" applyFont="1" applyFill="1" applyBorder="1"/>
    <xf numFmtId="164" fontId="2" fillId="4" borderId="33" xfId="1" applyNumberFormat="1" applyFont="1" applyFill="1" applyBorder="1"/>
    <xf numFmtId="164" fontId="2" fillId="2" borderId="33" xfId="1" applyNumberFormat="1" applyFont="1" applyFill="1" applyBorder="1"/>
    <xf numFmtId="164" fontId="4" fillId="2" borderId="33" xfId="1" applyNumberFormat="1" applyFont="1" applyFill="1" applyBorder="1"/>
    <xf numFmtId="164" fontId="4" fillId="4" borderId="35" xfId="0" applyNumberFormat="1" applyFont="1" applyFill="1" applyBorder="1" applyAlignment="1">
      <alignment horizontal="center" vertical="center"/>
    </xf>
    <xf numFmtId="165" fontId="2" fillId="2" borderId="36" xfId="1" applyNumberFormat="1" applyFont="1" applyFill="1" applyBorder="1"/>
    <xf numFmtId="164" fontId="2" fillId="4" borderId="36" xfId="1" applyNumberFormat="1" applyFont="1" applyFill="1" applyBorder="1"/>
    <xf numFmtId="164" fontId="2" fillId="2" borderId="36" xfId="1" applyNumberFormat="1" applyFont="1" applyFill="1" applyBorder="1"/>
    <xf numFmtId="164" fontId="4" fillId="2" borderId="36" xfId="1" applyNumberFormat="1" applyFont="1" applyFill="1" applyBorder="1"/>
    <xf numFmtId="165" fontId="2" fillId="4" borderId="38" xfId="1" applyNumberFormat="1" applyFont="1" applyFill="1" applyBorder="1"/>
    <xf numFmtId="165" fontId="2" fillId="2" borderId="39" xfId="1" applyNumberFormat="1" applyFont="1" applyFill="1" applyBorder="1"/>
    <xf numFmtId="165" fontId="2" fillId="4" borderId="39" xfId="1" applyNumberFormat="1" applyFont="1" applyFill="1" applyBorder="1"/>
    <xf numFmtId="165" fontId="4" fillId="4" borderId="39" xfId="1" applyNumberFormat="1" applyFont="1" applyFill="1" applyBorder="1"/>
    <xf numFmtId="164" fontId="4" fillId="4" borderId="38" xfId="0" applyNumberFormat="1" applyFont="1" applyFill="1" applyBorder="1" applyAlignment="1">
      <alignment horizontal="center" vertical="center"/>
    </xf>
    <xf numFmtId="164" fontId="2" fillId="4" borderId="39" xfId="1" applyNumberFormat="1" applyFont="1" applyFill="1" applyBorder="1"/>
    <xf numFmtId="164" fontId="2" fillId="2" borderId="39" xfId="1" applyNumberFormat="1" applyFont="1" applyFill="1" applyBorder="1"/>
    <xf numFmtId="164" fontId="4" fillId="2" borderId="39" xfId="1" applyNumberFormat="1" applyFont="1" applyFill="1" applyBorder="1"/>
    <xf numFmtId="165" fontId="2" fillId="0" borderId="0" xfId="0" applyNumberFormat="1" applyFont="1"/>
    <xf numFmtId="167" fontId="2" fillId="0" borderId="0" xfId="0" applyNumberFormat="1" applyFont="1"/>
    <xf numFmtId="0" fontId="2" fillId="7" borderId="10" xfId="0" applyFont="1" applyFill="1" applyBorder="1" applyAlignment="1"/>
    <xf numFmtId="0" fontId="4" fillId="7" borderId="12" xfId="0" applyFont="1" applyFill="1" applyBorder="1" applyAlignment="1"/>
    <xf numFmtId="164" fontId="4" fillId="7" borderId="13" xfId="1" applyNumberFormat="1" applyFont="1" applyFill="1" applyBorder="1"/>
    <xf numFmtId="164" fontId="4" fillId="7" borderId="30" xfId="1" applyNumberFormat="1" applyFont="1" applyFill="1" applyBorder="1"/>
    <xf numFmtId="164" fontId="4" fillId="7" borderId="34" xfId="1" applyNumberFormat="1" applyFont="1" applyFill="1" applyBorder="1"/>
    <xf numFmtId="164" fontId="4" fillId="7" borderId="40" xfId="1" applyNumberFormat="1" applyFont="1" applyFill="1" applyBorder="1"/>
    <xf numFmtId="164" fontId="4" fillId="7" borderId="37" xfId="1" applyNumberFormat="1" applyFont="1" applyFill="1" applyBorder="1"/>
    <xf numFmtId="0" fontId="4" fillId="7" borderId="41" xfId="0" applyFont="1" applyFill="1" applyBorder="1" applyAlignment="1"/>
    <xf numFmtId="0" fontId="4" fillId="6" borderId="42" xfId="0" applyFont="1" applyFill="1" applyBorder="1" applyAlignment="1"/>
    <xf numFmtId="0" fontId="2" fillId="2" borderId="43" xfId="0" applyFont="1" applyFill="1" applyBorder="1" applyAlignment="1"/>
    <xf numFmtId="164" fontId="2" fillId="6" borderId="14" xfId="1" applyNumberFormat="1" applyFont="1" applyFill="1" applyBorder="1"/>
    <xf numFmtId="168" fontId="2" fillId="0" borderId="0" xfId="0" applyNumberFormat="1" applyFont="1"/>
    <xf numFmtId="166" fontId="2" fillId="6" borderId="14" xfId="1" applyNumberFormat="1" applyFont="1" applyFill="1" applyBorder="1"/>
    <xf numFmtId="169" fontId="2" fillId="2" borderId="11" xfId="1" applyNumberFormat="1" applyFont="1" applyFill="1" applyBorder="1"/>
    <xf numFmtId="169" fontId="4" fillId="7" borderId="13" xfId="1" applyNumberFormat="1" applyFont="1" applyFill="1" applyBorder="1"/>
    <xf numFmtId="169" fontId="2" fillId="2" borderId="33" xfId="1" applyNumberFormat="1" applyFont="1" applyFill="1" applyBorder="1"/>
    <xf numFmtId="169" fontId="4" fillId="7" borderId="34" xfId="1" applyNumberFormat="1" applyFont="1" applyFill="1" applyBorder="1"/>
    <xf numFmtId="166" fontId="2" fillId="6" borderId="44" xfId="1" applyNumberFormat="1" applyFont="1" applyFill="1" applyBorder="1"/>
    <xf numFmtId="169" fontId="2" fillId="2" borderId="36" xfId="1" applyNumberFormat="1" applyFont="1" applyFill="1" applyBorder="1"/>
    <xf numFmtId="169" fontId="4" fillId="7" borderId="37" xfId="1" applyNumberFormat="1" applyFont="1" applyFill="1" applyBorder="1"/>
    <xf numFmtId="166" fontId="2" fillId="6" borderId="45" xfId="1" applyNumberFormat="1" applyFont="1" applyFill="1" applyBorder="1"/>
    <xf numFmtId="169" fontId="2" fillId="2" borderId="39" xfId="1" applyNumberFormat="1" applyFont="1" applyFill="1" applyBorder="1"/>
    <xf numFmtId="169" fontId="4" fillId="7" borderId="40" xfId="1" applyNumberFormat="1" applyFont="1" applyFill="1" applyBorder="1"/>
    <xf numFmtId="166" fontId="2" fillId="6" borderId="46" xfId="1" applyNumberFormat="1" applyFont="1" applyFill="1" applyBorder="1"/>
    <xf numFmtId="164" fontId="2" fillId="0" borderId="0" xfId="1" applyNumberFormat="1" applyFont="1"/>
    <xf numFmtId="170" fontId="2" fillId="0" borderId="0" xfId="1" applyNumberFormat="1" applyFont="1"/>
    <xf numFmtId="0" fontId="2" fillId="0" borderId="24" xfId="0" applyFont="1" applyBorder="1" applyAlignment="1">
      <alignment wrapText="1"/>
    </xf>
    <xf numFmtId="0" fontId="0" fillId="0" borderId="24" xfId="0"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gov.ky\data\WEB%20SITE\INDICATORS\GDP\Master%20Worksheet\Graphs%20&amp;%20Tables%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 % Share by Industry 2011"/>
      <sheetName val="Data"/>
      <sheetName val="GDP by Industry (Current)"/>
      <sheetName val="GDP by Industry (Constant)"/>
      <sheetName val="Growth in Current CI$ Prices"/>
      <sheetName val="Growth in Constant CI$ Prices"/>
      <sheetName val="Industry % Share (Current $)"/>
      <sheetName val="Industry % Share (Constant $)"/>
      <sheetName val="Presentation"/>
      <sheetName val="Present2"/>
      <sheetName val="Present3"/>
      <sheetName val="Distribution"/>
      <sheetName val="Per Capita GDP Indicators"/>
    </sheetNames>
    <sheetDataSet>
      <sheetData sheetId="0" refreshError="1"/>
      <sheetData sheetId="1"/>
      <sheetData sheetId="2"/>
      <sheetData sheetId="3"/>
      <sheetData sheetId="4"/>
      <sheetData sheetId="5"/>
      <sheetData sheetId="6"/>
      <sheetData sheetId="7"/>
      <sheetData sheetId="8"/>
      <sheetData sheetId="9"/>
      <sheetData sheetId="10"/>
      <sheetData sheetId="11">
        <row r="37">
          <cell r="M37" t="str">
            <v>Financial &amp; Insurance Services</v>
          </cell>
          <cell r="N37">
            <v>47.100309092341966</v>
          </cell>
          <cell r="O37">
            <v>48.07078038626328</v>
          </cell>
          <cell r="P37">
            <v>46.609135795330637</v>
          </cell>
          <cell r="Q37">
            <v>42.733405859399355</v>
          </cell>
          <cell r="R37">
            <v>42.235082559253257</v>
          </cell>
          <cell r="S37">
            <v>41.907787516949199</v>
          </cell>
        </row>
        <row r="38">
          <cell r="M38" t="str">
            <v>Professional, Scientific &amp; Technical Activities</v>
          </cell>
          <cell r="N38">
            <v>11.428038662663397</v>
          </cell>
          <cell r="O38">
            <v>12.040834907331439</v>
          </cell>
          <cell r="P38">
            <v>12.059140711195873</v>
          </cell>
          <cell r="Q38">
            <v>13.105512817372459</v>
          </cell>
          <cell r="R38">
            <v>13.689080261783687</v>
          </cell>
          <cell r="S38">
            <v>13.824015617788977</v>
          </cell>
        </row>
        <row r="39">
          <cell r="M39" t="str">
            <v>Wholesale &amp; Retail Trade</v>
          </cell>
          <cell r="N39">
            <v>9.7032915549676577</v>
          </cell>
          <cell r="O39">
            <v>8.9645373550084706</v>
          </cell>
          <cell r="P39">
            <v>9.2963273401267674</v>
          </cell>
          <cell r="Q39">
            <v>8.7815171878103371</v>
          </cell>
          <cell r="R39">
            <v>8.2929021982161064</v>
          </cell>
          <cell r="S39">
            <v>8.3729535674537505</v>
          </cell>
        </row>
        <row r="40">
          <cell r="M40" t="str">
            <v>Real Estate Activities</v>
          </cell>
          <cell r="N40">
            <v>8.1549540289862463</v>
          </cell>
          <cell r="O40">
            <v>8.4129368401154032</v>
          </cell>
          <cell r="P40">
            <v>8.4539661884653707</v>
          </cell>
          <cell r="Q40">
            <v>8.8669273204464325</v>
          </cell>
          <cell r="R40">
            <v>8.9741108483104775</v>
          </cell>
          <cell r="S40">
            <v>8.8308335739526367</v>
          </cell>
        </row>
        <row r="41">
          <cell r="M41" t="str">
            <v>Public Administration &amp; Defense</v>
          </cell>
          <cell r="N41">
            <v>6.9577473453844876</v>
          </cell>
          <cell r="O41">
            <v>6.8417576820015134</v>
          </cell>
          <cell r="P41">
            <v>7.4077321000009206</v>
          </cell>
          <cell r="Q41">
            <v>7.5947418916822675</v>
          </cell>
          <cell r="R41">
            <v>7.5788258121119556</v>
          </cell>
          <cell r="S41">
            <v>7.4806657301138921</v>
          </cell>
        </row>
        <row r="42">
          <cell r="M42" t="str">
            <v>Information &amp; Communication</v>
          </cell>
          <cell r="N42">
            <v>4.3502445808675922</v>
          </cell>
          <cell r="O42">
            <v>4.3170079342965204</v>
          </cell>
          <cell r="P42">
            <v>4.3761300903889619</v>
          </cell>
          <cell r="Q42">
            <v>4.8265607924246057</v>
          </cell>
          <cell r="R42">
            <v>4.7588023938461959</v>
          </cell>
          <cell r="S42">
            <v>4.7293313881214791</v>
          </cell>
        </row>
        <row r="43">
          <cell r="M43" t="str">
            <v>Hotels &amp; Restaurants</v>
          </cell>
          <cell r="N43">
            <v>4.9102128075076363</v>
          </cell>
          <cell r="O43">
            <v>5.0617523970263898</v>
          </cell>
          <cell r="P43">
            <v>5.1094826046852795</v>
          </cell>
          <cell r="Q43">
            <v>4.9028193612648208</v>
          </cell>
          <cell r="R43">
            <v>5.3826736307872149</v>
          </cell>
          <cell r="S43">
            <v>5.6460524358550774</v>
          </cell>
        </row>
        <row r="44">
          <cell r="M44" t="str">
            <v>Construction</v>
          </cell>
          <cell r="N44">
            <v>5.8851895121553426</v>
          </cell>
          <cell r="O44">
            <v>5.3028849927813866</v>
          </cell>
          <cell r="P44">
            <v>5.4115961362331699</v>
          </cell>
          <cell r="Q44">
            <v>4.0841371873846004</v>
          </cell>
          <cell r="R44">
            <v>3.2800710164885878</v>
          </cell>
          <cell r="S44">
            <v>3.1723862283877171</v>
          </cell>
        </row>
        <row r="45">
          <cell r="M45" t="str">
            <v>Transport &amp; Storage</v>
          </cell>
          <cell r="N45">
            <v>4.0787104938145875</v>
          </cell>
          <cell r="O45">
            <v>3.9376473049076592</v>
          </cell>
          <cell r="P45">
            <v>3.9405620095758183</v>
          </cell>
          <cell r="Q45">
            <v>3.8931682271266066</v>
          </cell>
          <cell r="R45">
            <v>3.9528186983322731</v>
          </cell>
          <cell r="S45">
            <v>3.9165351885192692</v>
          </cell>
        </row>
        <row r="46">
          <cell r="M46" t="str">
            <v>Other Services</v>
          </cell>
          <cell r="N46">
            <v>3.167623943996932</v>
          </cell>
          <cell r="O46">
            <v>3.0564189528220678</v>
          </cell>
          <cell r="P46">
            <v>2.8629825635214918</v>
          </cell>
          <cell r="Q46">
            <v>3.0789017831907204</v>
          </cell>
          <cell r="R46">
            <v>3.1587793092425711</v>
          </cell>
          <cell r="S46">
            <v>3.1416482197389866</v>
          </cell>
        </row>
        <row r="47">
          <cell r="M47" t="str">
            <v>Human Health &amp; Social Work</v>
          </cell>
          <cell r="N47">
            <v>2.708608257684181</v>
          </cell>
          <cell r="O47">
            <v>2.6499294460481089</v>
          </cell>
          <cell r="P47">
            <v>2.8438907644150677</v>
          </cell>
          <cell r="Q47">
            <v>3.0363170094056109</v>
          </cell>
          <cell r="R47">
            <v>3.1473402038562339</v>
          </cell>
          <cell r="S47">
            <v>3.1274055539587104</v>
          </cell>
        </row>
        <row r="48">
          <cell r="M48" t="str">
            <v>Education Services</v>
          </cell>
          <cell r="N48">
            <v>2.345926179099926</v>
          </cell>
          <cell r="O48">
            <v>2.3496492475325259</v>
          </cell>
          <cell r="P48">
            <v>2.5334985823197824</v>
          </cell>
          <cell r="Q48">
            <v>2.7276017419660139</v>
          </cell>
          <cell r="R48">
            <v>2.7295268273869193</v>
          </cell>
          <cell r="S48">
            <v>2.7166693636356523</v>
          </cell>
        </row>
        <row r="49">
          <cell r="M49" t="str">
            <v>Electricity, Gas &amp; Air Conditioning Supply</v>
          </cell>
          <cell r="N49">
            <v>2.0833345913868984</v>
          </cell>
          <cell r="O49">
            <v>2.1646479374867429</v>
          </cell>
          <cell r="P49">
            <v>2.2329797234632363</v>
          </cell>
          <cell r="Q49">
            <v>2.4218578826587494</v>
          </cell>
          <cell r="R49">
            <v>2.4759781685316757</v>
          </cell>
          <cell r="S49">
            <v>2.4586473738992276</v>
          </cell>
        </row>
        <row r="50">
          <cell r="M50" t="str">
            <v>Administrative &amp; Support Service Activities</v>
          </cell>
          <cell r="N50">
            <v>2.0364531985566172</v>
          </cell>
          <cell r="O50">
            <v>2.0742903912385664</v>
          </cell>
          <cell r="P50">
            <v>2.0586312789208043</v>
          </cell>
          <cell r="Q50">
            <v>2.0792955826882809</v>
          </cell>
          <cell r="R50">
            <v>2.101820179018393</v>
          </cell>
          <cell r="S50">
            <v>2.0806526299072559</v>
          </cell>
        </row>
        <row r="51">
          <cell r="M51" t="str">
            <v>Water Supply, Sewerage &amp; Waste Management</v>
          </cell>
          <cell r="N51">
            <v>1.2937234245436069</v>
          </cell>
          <cell r="O51">
            <v>1.2959204134215432</v>
          </cell>
          <cell r="P51">
            <v>1.3036166002823999</v>
          </cell>
          <cell r="Q51">
            <v>1.4765723820806851</v>
          </cell>
          <cell r="R51">
            <v>1.4622824661456348</v>
          </cell>
          <cell r="S51">
            <v>1.416333560992685</v>
          </cell>
        </row>
        <row r="52">
          <cell r="M52" t="str">
            <v>Manufacture</v>
          </cell>
          <cell r="N52">
            <v>0.89934229199725291</v>
          </cell>
          <cell r="O52">
            <v>0.8979001964599328</v>
          </cell>
          <cell r="P52">
            <v>1.0084808264971661</v>
          </cell>
          <cell r="Q52">
            <v>0.99669037441736663</v>
          </cell>
          <cell r="R52">
            <v>0.9165583713136064</v>
          </cell>
          <cell r="S52">
            <v>0.8921292680833306</v>
          </cell>
        </row>
        <row r="53">
          <cell r="M53" t="str">
            <v>Mining &amp; Quarrying</v>
          </cell>
          <cell r="N53">
            <v>1.1968965833009635</v>
          </cell>
          <cell r="O53">
            <v>1.1215874355281195</v>
          </cell>
          <cell r="P53">
            <v>0.81185745877795057</v>
          </cell>
          <cell r="Q53">
            <v>0.82444850700212657</v>
          </cell>
          <cell r="R53">
            <v>0.76317490682319533</v>
          </cell>
          <cell r="S53">
            <v>0.73806909190146142</v>
          </cell>
        </row>
        <row r="54">
          <cell r="M54" t="str">
            <v>Agriculture &amp; Fishing</v>
          </cell>
          <cell r="N54">
            <v>0.28375285023785823</v>
          </cell>
          <cell r="O54">
            <v>0.2900900509451777</v>
          </cell>
          <cell r="P54">
            <v>0.30675371194838191</v>
          </cell>
          <cell r="Q54">
            <v>0.36082810239180518</v>
          </cell>
          <cell r="R54">
            <v>0.36618926842771365</v>
          </cell>
          <cell r="S54">
            <v>0.37390092464848235</v>
          </cell>
        </row>
        <row r="55">
          <cell r="M55" t="str">
            <v>Less: Financial Services Indirectly Measured (FISIM)</v>
          </cell>
          <cell r="N55">
            <v>18.58435939949316</v>
          </cell>
          <cell r="O55">
            <v>18.850573871214824</v>
          </cell>
          <cell r="P55">
            <v>18.626764486149085</v>
          </cell>
          <cell r="Q55">
            <v>15.791304010712851</v>
          </cell>
          <cell r="R55">
            <v>15.266017119875707</v>
          </cell>
          <cell r="S55">
            <v>14.826017233907821</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81"/>
  <sheetViews>
    <sheetView tabSelected="1" zoomScaleNormal="100" workbookViewId="0">
      <pane xSplit="2" ySplit="2" topLeftCell="P3" activePane="bottomRight" state="frozen"/>
      <selection pane="topRight" activeCell="C1" sqref="C1"/>
      <selection pane="bottomLeft" activeCell="A3" sqref="A3"/>
      <selection pane="bottomRight" activeCell="U28" sqref="U28"/>
    </sheetView>
  </sheetViews>
  <sheetFormatPr defaultRowHeight="12.75" customHeight="1" x14ac:dyDescent="0.2"/>
  <cols>
    <col min="1" max="1" width="5.25" style="1" customWidth="1"/>
    <col min="2" max="2" width="40.375" style="1" customWidth="1"/>
    <col min="3" max="21" width="10.25" style="1" customWidth="1"/>
    <col min="22" max="23" width="10.625" style="1" bestFit="1" customWidth="1"/>
    <col min="24" max="16384" width="9" style="1"/>
  </cols>
  <sheetData>
    <row r="1" spans="2:24" ht="12.75" customHeight="1" thickBot="1" x14ac:dyDescent="0.25"/>
    <row r="2" spans="2:24" ht="20.25" customHeight="1" thickBot="1" x14ac:dyDescent="0.3">
      <c r="B2" s="2" t="s">
        <v>0</v>
      </c>
      <c r="C2" s="3"/>
      <c r="D2" s="3"/>
      <c r="E2" s="3"/>
      <c r="F2" s="3"/>
      <c r="G2" s="4"/>
      <c r="H2" s="38"/>
      <c r="I2" s="38"/>
      <c r="J2" s="5"/>
      <c r="K2" s="5"/>
      <c r="L2" s="5"/>
      <c r="M2" s="5"/>
      <c r="N2" s="5"/>
      <c r="O2" s="5"/>
      <c r="P2" s="5"/>
      <c r="Q2" s="5"/>
      <c r="R2" s="5"/>
      <c r="S2" s="5"/>
      <c r="T2" s="5"/>
      <c r="U2" s="5"/>
    </row>
    <row r="3" spans="2:24" ht="20.25" customHeight="1" thickBot="1" x14ac:dyDescent="0.25">
      <c r="B3" s="6" t="s">
        <v>24</v>
      </c>
      <c r="C3" s="7"/>
      <c r="D3" s="7"/>
      <c r="E3" s="7"/>
      <c r="F3" s="7"/>
      <c r="G3" s="8"/>
      <c r="H3" s="39"/>
      <c r="I3" s="39"/>
      <c r="J3" s="9"/>
      <c r="K3" s="9"/>
      <c r="L3" s="9"/>
      <c r="M3" s="9"/>
      <c r="N3" s="9"/>
      <c r="O3" s="9"/>
      <c r="P3" s="9"/>
      <c r="Q3" s="9"/>
      <c r="R3" s="9"/>
      <c r="S3" s="9"/>
      <c r="T3" s="9"/>
      <c r="U3" s="9"/>
    </row>
    <row r="4" spans="2:24" ht="17.25" customHeight="1" thickBot="1" x14ac:dyDescent="0.25">
      <c r="B4" s="10" t="s">
        <v>1</v>
      </c>
      <c r="C4" s="11">
        <v>2006</v>
      </c>
      <c r="D4" s="12">
        <v>2007</v>
      </c>
      <c r="E4" s="12">
        <v>2008</v>
      </c>
      <c r="F4" s="12">
        <v>2009</v>
      </c>
      <c r="G4" s="12">
        <v>2010</v>
      </c>
      <c r="H4" s="12">
        <v>2011</v>
      </c>
      <c r="I4" s="12">
        <v>2012</v>
      </c>
      <c r="J4" s="53">
        <v>2013</v>
      </c>
      <c r="K4" s="59">
        <v>2014</v>
      </c>
      <c r="L4" s="59">
        <v>2015</v>
      </c>
      <c r="M4" s="59">
        <v>2016</v>
      </c>
      <c r="N4" s="59">
        <v>2017</v>
      </c>
      <c r="O4" s="59">
        <v>2018</v>
      </c>
      <c r="P4" s="59">
        <v>2019</v>
      </c>
      <c r="Q4" s="59">
        <v>2020</v>
      </c>
      <c r="R4" s="59">
        <f>Q4+1</f>
        <v>2021</v>
      </c>
      <c r="S4" s="59">
        <f>R4+1</f>
        <v>2022</v>
      </c>
      <c r="T4" s="59">
        <f>S4+1</f>
        <v>2023</v>
      </c>
      <c r="U4" s="54">
        <f>T4+1</f>
        <v>2024</v>
      </c>
    </row>
    <row r="5" spans="2:24" ht="16.7" customHeight="1" x14ac:dyDescent="0.2">
      <c r="B5" s="13" t="s">
        <v>2</v>
      </c>
      <c r="C5" s="14">
        <v>298956.66729059711</v>
      </c>
      <c r="D5" s="14">
        <v>286203.15856132656</v>
      </c>
      <c r="E5" s="14">
        <v>290683.2378447348</v>
      </c>
      <c r="F5" s="14">
        <v>219929.10216968638</v>
      </c>
      <c r="G5" s="14">
        <v>177789.20349438768</v>
      </c>
      <c r="H5" s="14">
        <v>174143.12955606403</v>
      </c>
      <c r="I5" s="14">
        <v>177734.65694038727</v>
      </c>
      <c r="J5" s="46">
        <v>181982.3783756643</v>
      </c>
      <c r="K5" s="60">
        <v>186542.44624848643</v>
      </c>
      <c r="L5" s="74">
        <v>198200.18741549185</v>
      </c>
      <c r="M5" s="74">
        <f>SUM(M6:M9)</f>
        <v>207546.82261977353</v>
      </c>
      <c r="N5" s="74">
        <f t="shared" ref="N5:P5" si="0">SUM(N6:N9)</f>
        <v>213315.10923506928</v>
      </c>
      <c r="O5" s="74">
        <f t="shared" si="0"/>
        <v>225814.41549909121</v>
      </c>
      <c r="P5" s="74">
        <f t="shared" si="0"/>
        <v>245332.99996154153</v>
      </c>
      <c r="Q5" s="74">
        <f t="shared" ref="Q5:R5" si="1">SUM(Q6:Q9)</f>
        <v>245076.88401550901</v>
      </c>
      <c r="R5" s="74">
        <f t="shared" si="1"/>
        <v>265791.06063186546</v>
      </c>
      <c r="S5" s="74">
        <f t="shared" ref="S5:T5" si="2">SUM(S6:S9)</f>
        <v>266600.36926960247</v>
      </c>
      <c r="T5" s="74">
        <f t="shared" si="2"/>
        <v>266959.16743037547</v>
      </c>
      <c r="U5" s="65">
        <f t="shared" ref="U5" si="3">SUM(U6:U9)</f>
        <v>273192.25378871534</v>
      </c>
      <c r="V5" s="37"/>
      <c r="W5" s="37"/>
      <c r="X5" s="37"/>
    </row>
    <row r="6" spans="2:24" ht="16.7" customHeight="1" x14ac:dyDescent="0.2">
      <c r="B6" s="15" t="s">
        <v>3</v>
      </c>
      <c r="C6" s="16">
        <v>10319.810350591051</v>
      </c>
      <c r="D6" s="16">
        <v>11004.491016348957</v>
      </c>
      <c r="E6" s="16">
        <v>11607.693589602181</v>
      </c>
      <c r="F6" s="16">
        <v>12793.930606572689</v>
      </c>
      <c r="G6" s="17">
        <v>12606.231780477869</v>
      </c>
      <c r="H6" s="17">
        <v>13064.315886713577</v>
      </c>
      <c r="I6" s="17">
        <v>13204.974924233135</v>
      </c>
      <c r="J6" s="47">
        <v>13433.801198504312</v>
      </c>
      <c r="K6" s="61">
        <v>14537.983218882626</v>
      </c>
      <c r="L6" s="71">
        <v>14857.948848753367</v>
      </c>
      <c r="M6" s="71">
        <v>15248.293402775736</v>
      </c>
      <c r="N6" s="71">
        <v>16414.435416502391</v>
      </c>
      <c r="O6" s="71">
        <v>16578.389323025662</v>
      </c>
      <c r="P6" s="71">
        <v>17305.984506373115</v>
      </c>
      <c r="Q6" s="71">
        <v>16913.842852527974</v>
      </c>
      <c r="R6" s="71">
        <v>18621.863212397584</v>
      </c>
      <c r="S6" s="71">
        <v>18689.820265465572</v>
      </c>
      <c r="T6" s="71">
        <v>17014.655405061625</v>
      </c>
      <c r="U6" s="66">
        <v>19770.077623088557</v>
      </c>
    </row>
    <row r="7" spans="2:24" ht="16.7" customHeight="1" x14ac:dyDescent="0.2">
      <c r="B7" s="18" t="s">
        <v>4</v>
      </c>
      <c r="C7" s="19">
        <v>13298.130997055539</v>
      </c>
      <c r="D7" s="19">
        <v>12997.887009888991</v>
      </c>
      <c r="E7" s="19">
        <v>9385.0888751771981</v>
      </c>
      <c r="F7" s="19">
        <v>8930.3744301879578</v>
      </c>
      <c r="G7" s="19">
        <v>8026.1311772003974</v>
      </c>
      <c r="H7" s="19">
        <v>7834.2406354983232</v>
      </c>
      <c r="I7" s="19">
        <v>8480.3622153514989</v>
      </c>
      <c r="J7" s="48">
        <v>8452.6630035262806</v>
      </c>
      <c r="K7" s="62">
        <v>7914.4334353375416</v>
      </c>
      <c r="L7" s="75">
        <v>8603.2881796819784</v>
      </c>
      <c r="M7" s="75">
        <v>9038.9629105641561</v>
      </c>
      <c r="N7" s="75">
        <v>9178.6436990320381</v>
      </c>
      <c r="O7" s="75">
        <v>9676.3877509334543</v>
      </c>
      <c r="P7" s="75">
        <v>10506.145263239929</v>
      </c>
      <c r="Q7" s="75">
        <v>10933.874139220383</v>
      </c>
      <c r="R7" s="75">
        <v>12221.709883304075</v>
      </c>
      <c r="S7" s="75">
        <v>12779.052123800668</v>
      </c>
      <c r="T7" s="75">
        <v>12367.804122426945</v>
      </c>
      <c r="U7" s="67">
        <v>12996.352517934904</v>
      </c>
    </row>
    <row r="8" spans="2:24" ht="16.7" customHeight="1" x14ac:dyDescent="0.2">
      <c r="B8" s="15" t="s">
        <v>23</v>
      </c>
      <c r="C8" s="16">
        <v>30436.633546084449</v>
      </c>
      <c r="D8" s="16">
        <v>32022.485001546269</v>
      </c>
      <c r="E8" s="16">
        <v>35377.380768537419</v>
      </c>
      <c r="F8" s="16">
        <v>32506.175664410937</v>
      </c>
      <c r="G8" s="16">
        <v>29584.131024223807</v>
      </c>
      <c r="H8" s="16">
        <v>29370.970249368685</v>
      </c>
      <c r="I8" s="16">
        <v>30532.158792971375</v>
      </c>
      <c r="J8" s="49">
        <v>31301.759685400189</v>
      </c>
      <c r="K8" s="63">
        <v>31953.139955100924</v>
      </c>
      <c r="L8" s="76">
        <v>32607.74665704363</v>
      </c>
      <c r="M8" s="76">
        <v>35240.876870362285</v>
      </c>
      <c r="N8" s="76">
        <v>36116.631765440558</v>
      </c>
      <c r="O8" s="76">
        <v>38837.725779965658</v>
      </c>
      <c r="P8" s="76">
        <v>40780.469151957099</v>
      </c>
      <c r="Q8" s="76">
        <v>38031.652726352528</v>
      </c>
      <c r="R8" s="76">
        <v>41984.757198053027</v>
      </c>
      <c r="S8" s="76">
        <v>39169.077613515066</v>
      </c>
      <c r="T8" s="76">
        <v>38511.799274859222</v>
      </c>
      <c r="U8" s="68">
        <v>37201.598717964182</v>
      </c>
    </row>
    <row r="9" spans="2:24" ht="16.7" customHeight="1" x14ac:dyDescent="0.2">
      <c r="B9" s="18" t="s">
        <v>5</v>
      </c>
      <c r="C9" s="19">
        <v>244902.09239686604</v>
      </c>
      <c r="D9" s="19">
        <v>230178.29553354235</v>
      </c>
      <c r="E9" s="19">
        <v>234313.07461141801</v>
      </c>
      <c r="F9" s="19">
        <v>165698.62146851479</v>
      </c>
      <c r="G9" s="19">
        <v>127572.7095124856</v>
      </c>
      <c r="H9" s="19">
        <v>123873.60278448346</v>
      </c>
      <c r="I9" s="19">
        <v>125517.16100783128</v>
      </c>
      <c r="J9" s="48">
        <v>128794.15448823351</v>
      </c>
      <c r="K9" s="62">
        <v>132136.88963916534</v>
      </c>
      <c r="L9" s="75">
        <v>142131.20373001287</v>
      </c>
      <c r="M9" s="75">
        <v>148018.68943607135</v>
      </c>
      <c r="N9" s="75">
        <v>151605.3983540943</v>
      </c>
      <c r="O9" s="75">
        <v>160721.91264516642</v>
      </c>
      <c r="P9" s="75">
        <v>176740.40103997139</v>
      </c>
      <c r="Q9" s="75">
        <v>179197.51429740814</v>
      </c>
      <c r="R9" s="75">
        <v>192962.73033811076</v>
      </c>
      <c r="S9" s="75">
        <v>195962.41926682118</v>
      </c>
      <c r="T9" s="75">
        <v>199064.90862802771</v>
      </c>
      <c r="U9" s="67">
        <v>203224.2249297277</v>
      </c>
    </row>
    <row r="10" spans="2:24" ht="16.7" customHeight="1" x14ac:dyDescent="0.2">
      <c r="B10" s="20" t="s">
        <v>6</v>
      </c>
      <c r="C10" s="21">
        <v>3406798.9202867458</v>
      </c>
      <c r="D10" s="21">
        <v>3588156.8044623863</v>
      </c>
      <c r="E10" s="21">
        <v>3573180.7109415974</v>
      </c>
      <c r="F10" s="21">
        <v>3308368.1416548342</v>
      </c>
      <c r="G10" s="21">
        <v>3239172.909298413</v>
      </c>
      <c r="H10" s="21">
        <v>3271665.5279827528</v>
      </c>
      <c r="I10" s="21">
        <v>3329781.5589040737</v>
      </c>
      <c r="J10" s="50">
        <v>3371072.1874795933</v>
      </c>
      <c r="K10" s="64">
        <v>3438777.4144507069</v>
      </c>
      <c r="L10" s="77">
        <v>3522104.275643168</v>
      </c>
      <c r="M10" s="77">
        <f>SUM(M11:M24)</f>
        <v>3618212.6901399875</v>
      </c>
      <c r="N10" s="77">
        <f t="shared" ref="N10:P10" si="4">SUM(N11:N24)</f>
        <v>3737534.5411101175</v>
      </c>
      <c r="O10" s="77">
        <f t="shared" si="4"/>
        <v>3868297.9409347069</v>
      </c>
      <c r="P10" s="77">
        <f t="shared" si="4"/>
        <v>4024522.7770356098</v>
      </c>
      <c r="Q10" s="77">
        <f t="shared" ref="Q10:R10" si="5">SUM(Q11:Q24)</f>
        <v>3848417.3602286256</v>
      </c>
      <c r="R10" s="77">
        <f t="shared" si="5"/>
        <v>3983572.7557555586</v>
      </c>
      <c r="S10" s="77">
        <f t="shared" ref="S10:T10" si="6">SUM(S11:S24)</f>
        <v>4239824.3677911796</v>
      </c>
      <c r="T10" s="77">
        <f t="shared" si="6"/>
        <v>4513034.272914798</v>
      </c>
      <c r="U10" s="69">
        <f t="shared" ref="U10" si="7">SUM(U11:U24)</f>
        <v>4689544.7233395521</v>
      </c>
      <c r="V10" s="37"/>
      <c r="W10" s="37"/>
      <c r="X10" s="37"/>
    </row>
    <row r="11" spans="2:24" ht="16.7" customHeight="1" x14ac:dyDescent="0.2">
      <c r="B11" s="18" t="s">
        <v>7</v>
      </c>
      <c r="C11" s="19">
        <v>48179.905872758354</v>
      </c>
      <c r="D11" s="19">
        <v>52215.547552578253</v>
      </c>
      <c r="E11" s="19">
        <v>53729.936449670604</v>
      </c>
      <c r="F11" s="19">
        <v>54604.411368616929</v>
      </c>
      <c r="G11" s="19">
        <v>54200.329275325545</v>
      </c>
      <c r="H11" s="19">
        <v>54392.907437409609</v>
      </c>
      <c r="I11" s="19">
        <v>53796.568876802114</v>
      </c>
      <c r="J11" s="48">
        <v>54535.51251444652</v>
      </c>
      <c r="K11" s="62">
        <v>55360.734979519715</v>
      </c>
      <c r="L11" s="75">
        <v>57045.186127030887</v>
      </c>
      <c r="M11" s="75">
        <v>58794.934958959406</v>
      </c>
      <c r="N11" s="75">
        <v>60136.117681194308</v>
      </c>
      <c r="O11" s="75">
        <v>60913.185647919396</v>
      </c>
      <c r="P11" s="75">
        <v>65186.283239750257</v>
      </c>
      <c r="Q11" s="75">
        <v>62513.348289433823</v>
      </c>
      <c r="R11" s="75">
        <v>64047.360738673597</v>
      </c>
      <c r="S11" s="75">
        <v>65456.651587827226</v>
      </c>
      <c r="T11" s="75">
        <v>70684.638795769555</v>
      </c>
      <c r="U11" s="67">
        <v>72729.365602656646</v>
      </c>
    </row>
    <row r="12" spans="2:24" ht="16.7" customHeight="1" x14ac:dyDescent="0.2">
      <c r="B12" s="15" t="s">
        <v>8</v>
      </c>
      <c r="C12" s="16">
        <v>36538.918281734943</v>
      </c>
      <c r="D12" s="16">
        <v>38176.685273278948</v>
      </c>
      <c r="E12" s="16">
        <v>38307.935865912608</v>
      </c>
      <c r="F12" s="16">
        <v>40657.543781212626</v>
      </c>
      <c r="G12" s="16">
        <v>39092.52373487506</v>
      </c>
      <c r="H12" s="16">
        <v>38216.041460005341</v>
      </c>
      <c r="I12" s="16">
        <v>38671.05617517783</v>
      </c>
      <c r="J12" s="49">
        <v>38224.646354504592</v>
      </c>
      <c r="K12" s="63">
        <v>39549.30350185078</v>
      </c>
      <c r="L12" s="76">
        <v>34491.509999999995</v>
      </c>
      <c r="M12" s="76">
        <v>36265.634092446584</v>
      </c>
      <c r="N12" s="76">
        <v>37768.98628461059</v>
      </c>
      <c r="O12" s="76">
        <v>39697.197492155698</v>
      </c>
      <c r="P12" s="76">
        <v>40817.735626587797</v>
      </c>
      <c r="Q12" s="76">
        <v>38787.372970331839</v>
      </c>
      <c r="R12" s="76">
        <v>39156.537143293142</v>
      </c>
      <c r="S12" s="76">
        <v>42036.356920567618</v>
      </c>
      <c r="T12" s="76">
        <v>47344.030641993864</v>
      </c>
      <c r="U12" s="68">
        <v>49278.070199489302</v>
      </c>
    </row>
    <row r="13" spans="2:24" ht="16.7" customHeight="1" x14ac:dyDescent="0.2">
      <c r="B13" s="18" t="s">
        <v>9</v>
      </c>
      <c r="C13" s="19">
        <v>271370.81341462664</v>
      </c>
      <c r="D13" s="19">
        <v>261503.24823597982</v>
      </c>
      <c r="E13" s="19">
        <v>270508.42510513525</v>
      </c>
      <c r="F13" s="19">
        <v>239434.66944926901</v>
      </c>
      <c r="G13" s="19">
        <v>219533.25611264908</v>
      </c>
      <c r="H13" s="19">
        <v>223712.51658572577</v>
      </c>
      <c r="I13" s="19">
        <v>226698.56720721375</v>
      </c>
      <c r="J13" s="48">
        <v>230091.2407878146</v>
      </c>
      <c r="K13" s="62">
        <v>235059.38727251306</v>
      </c>
      <c r="L13" s="75">
        <v>239373.7735071994</v>
      </c>
      <c r="M13" s="75">
        <v>252355.80861128814</v>
      </c>
      <c r="N13" s="75">
        <v>261236.31010198963</v>
      </c>
      <c r="O13" s="75">
        <v>275479.73250455194</v>
      </c>
      <c r="P13" s="75">
        <v>291691.70619303046</v>
      </c>
      <c r="Q13" s="75">
        <v>287186.49561842298</v>
      </c>
      <c r="R13" s="75">
        <v>294424.67290478729</v>
      </c>
      <c r="S13" s="75">
        <v>310906.87822126941</v>
      </c>
      <c r="T13" s="75">
        <v>326751.62305727409</v>
      </c>
      <c r="U13" s="67">
        <v>344596.29351813806</v>
      </c>
    </row>
    <row r="14" spans="2:24" ht="16.7" customHeight="1" x14ac:dyDescent="0.2">
      <c r="B14" s="15" t="s">
        <v>10</v>
      </c>
      <c r="C14" s="16">
        <v>135987.24496366689</v>
      </c>
      <c r="D14" s="16">
        <v>136935.96936428003</v>
      </c>
      <c r="E14" s="16">
        <v>136696.65127494166</v>
      </c>
      <c r="F14" s="16">
        <v>126546.6444897024</v>
      </c>
      <c r="G14" s="16">
        <v>124747.06941139375</v>
      </c>
      <c r="H14" s="16">
        <v>126168.27873348982</v>
      </c>
      <c r="I14" s="16">
        <v>128402.37125361395</v>
      </c>
      <c r="J14" s="49">
        <v>131358.34510569624</v>
      </c>
      <c r="K14" s="63">
        <v>135664.56096488296</v>
      </c>
      <c r="L14" s="76">
        <v>137801.4704359257</v>
      </c>
      <c r="M14" s="76">
        <v>140561.50161429006</v>
      </c>
      <c r="N14" s="76">
        <v>143700.25161170328</v>
      </c>
      <c r="O14" s="76">
        <v>148675.41729217072</v>
      </c>
      <c r="P14" s="76">
        <v>154436.64228130825</v>
      </c>
      <c r="Q14" s="76">
        <v>93442.770393662257</v>
      </c>
      <c r="R14" s="76">
        <v>85711.40288309574</v>
      </c>
      <c r="S14" s="76">
        <v>121315.5863130435</v>
      </c>
      <c r="T14" s="76">
        <v>141831.49823610601</v>
      </c>
      <c r="U14" s="68">
        <v>154658.69632007435</v>
      </c>
    </row>
    <row r="15" spans="2:24" ht="16.7" customHeight="1" x14ac:dyDescent="0.2">
      <c r="B15" s="18" t="s">
        <v>11</v>
      </c>
      <c r="C15" s="19">
        <v>166995.68804941533</v>
      </c>
      <c r="D15" s="19">
        <v>179560.77956099546</v>
      </c>
      <c r="E15" s="19">
        <v>180803.35822402861</v>
      </c>
      <c r="F15" s="19">
        <v>162563.48013544985</v>
      </c>
      <c r="G15" s="19">
        <v>173281.13477230811</v>
      </c>
      <c r="H15" s="19">
        <v>183374.41510319285</v>
      </c>
      <c r="I15" s="19">
        <v>189223.69668182996</v>
      </c>
      <c r="J15" s="48">
        <v>192991.58023204407</v>
      </c>
      <c r="K15" s="62">
        <v>200648.15617840667</v>
      </c>
      <c r="L15" s="75">
        <v>202259.03533795953</v>
      </c>
      <c r="M15" s="75">
        <v>203886.33165799722</v>
      </c>
      <c r="N15" s="75">
        <v>214061.08091162617</v>
      </c>
      <c r="O15" s="75">
        <v>234936.5007707417</v>
      </c>
      <c r="P15" s="75">
        <v>250968.77248415464</v>
      </c>
      <c r="Q15" s="75">
        <v>122407.15838613641</v>
      </c>
      <c r="R15" s="75">
        <v>105620.79267624338</v>
      </c>
      <c r="S15" s="75">
        <v>170427.8386091307</v>
      </c>
      <c r="T15" s="75">
        <v>208280.08638457378</v>
      </c>
      <c r="U15" s="67">
        <v>210112.40882346767</v>
      </c>
    </row>
    <row r="16" spans="2:24" ht="16.7" customHeight="1" x14ac:dyDescent="0.2">
      <c r="B16" s="15" t="s">
        <v>12</v>
      </c>
      <c r="C16" s="16">
        <v>102448.45425986667</v>
      </c>
      <c r="D16" s="16">
        <v>106042.56513080274</v>
      </c>
      <c r="E16" s="16">
        <v>107227.59972423107</v>
      </c>
      <c r="F16" s="16">
        <v>110815.79563825161</v>
      </c>
      <c r="G16" s="16">
        <v>106081.02744985023</v>
      </c>
      <c r="H16" s="16">
        <v>106007.4864867578</v>
      </c>
      <c r="I16" s="16">
        <v>107685.31757518953</v>
      </c>
      <c r="J16" s="49">
        <v>106887.35138684073</v>
      </c>
      <c r="K16" s="63">
        <v>106351.63327325568</v>
      </c>
      <c r="L16" s="76">
        <v>109299.20999999999</v>
      </c>
      <c r="M16" s="76">
        <v>112259.93486752191</v>
      </c>
      <c r="N16" s="76">
        <v>114390.21200275187</v>
      </c>
      <c r="O16" s="76">
        <v>114145.31184766654</v>
      </c>
      <c r="P16" s="76">
        <v>119906.14144762518</v>
      </c>
      <c r="Q16" s="76">
        <v>118007.51507762291</v>
      </c>
      <c r="R16" s="76">
        <v>123115.38713013005</v>
      </c>
      <c r="S16" s="76">
        <v>127144.21530161762</v>
      </c>
      <c r="T16" s="76">
        <v>130003.71119374763</v>
      </c>
      <c r="U16" s="68">
        <v>128643.19457009529</v>
      </c>
    </row>
    <row r="17" spans="2:21" ht="16.7" customHeight="1" x14ac:dyDescent="0.2">
      <c r="B17" s="18" t="s">
        <v>13</v>
      </c>
      <c r="C17" s="19">
        <v>1397330.9435428071</v>
      </c>
      <c r="D17" s="19">
        <v>1487522.9666427204</v>
      </c>
      <c r="E17" s="19">
        <v>1438707.715050281</v>
      </c>
      <c r="F17" s="19">
        <v>1235994.4651144878</v>
      </c>
      <c r="G17" s="19">
        <v>1193587.5427174419</v>
      </c>
      <c r="H17" s="19">
        <v>1200596.9169324983</v>
      </c>
      <c r="I17" s="19">
        <v>1218562.0434925884</v>
      </c>
      <c r="J17" s="48">
        <v>1223403.1422617852</v>
      </c>
      <c r="K17" s="62">
        <v>1235187.4278558332</v>
      </c>
      <c r="L17" s="75">
        <v>1263887.4533265345</v>
      </c>
      <c r="M17" s="75">
        <v>1282392.7675330029</v>
      </c>
      <c r="N17" s="75">
        <v>1312607.3653547789</v>
      </c>
      <c r="O17" s="75">
        <v>1344684.7455809263</v>
      </c>
      <c r="P17" s="75">
        <v>1378451.6638033648</v>
      </c>
      <c r="Q17" s="75">
        <v>1395966.9119187035</v>
      </c>
      <c r="R17" s="75">
        <v>1441643.4529394321</v>
      </c>
      <c r="S17" s="75">
        <v>1495713.5376814222</v>
      </c>
      <c r="T17" s="75">
        <v>1534049.0122989507</v>
      </c>
      <c r="U17" s="67">
        <v>1572878.1103151077</v>
      </c>
    </row>
    <row r="18" spans="2:21" ht="16.7" customHeight="1" x14ac:dyDescent="0.2">
      <c r="B18" s="15" t="s">
        <v>14</v>
      </c>
      <c r="C18" s="16">
        <v>316680.56462539744</v>
      </c>
      <c r="D18" s="16">
        <v>340763.57368742779</v>
      </c>
      <c r="E18" s="16">
        <v>341574.17262643151</v>
      </c>
      <c r="F18" s="16">
        <v>335695.24906356208</v>
      </c>
      <c r="G18" s="16">
        <v>329587.61783779494</v>
      </c>
      <c r="H18" s="16">
        <v>327671.41535140324</v>
      </c>
      <c r="I18" s="16">
        <v>329443.84995836427</v>
      </c>
      <c r="J18" s="49">
        <v>331601.15150044969</v>
      </c>
      <c r="K18" s="63">
        <v>335296.70791317878</v>
      </c>
      <c r="L18" s="76">
        <v>342423.24790496239</v>
      </c>
      <c r="M18" s="76">
        <v>353667.35519933247</v>
      </c>
      <c r="N18" s="76">
        <v>361981.40644250525</v>
      </c>
      <c r="O18" s="76">
        <v>369574.20678913133</v>
      </c>
      <c r="P18" s="76">
        <v>378846.99229185854</v>
      </c>
      <c r="Q18" s="76">
        <v>368065.17968331848</v>
      </c>
      <c r="R18" s="76">
        <v>376362.35646257689</v>
      </c>
      <c r="S18" s="76">
        <v>378599.75711841509</v>
      </c>
      <c r="T18" s="76">
        <v>383653.15875338862</v>
      </c>
      <c r="U18" s="68">
        <v>390977.45436257834</v>
      </c>
    </row>
    <row r="19" spans="2:21" ht="16.7" customHeight="1" x14ac:dyDescent="0.2">
      <c r="B19" s="18" t="s">
        <v>15</v>
      </c>
      <c r="C19" s="19">
        <v>383695.93260469782</v>
      </c>
      <c r="D19" s="19">
        <v>421674.8882829005</v>
      </c>
      <c r="E19" s="19">
        <v>421266.07105560822</v>
      </c>
      <c r="F19" s="19">
        <v>428984.56537638023</v>
      </c>
      <c r="G19" s="19">
        <v>435034.19922678417</v>
      </c>
      <c r="H19" s="19">
        <v>443755.65808166133</v>
      </c>
      <c r="I19" s="19">
        <v>455185.42996399157</v>
      </c>
      <c r="J19" s="48">
        <v>467189.57455486583</v>
      </c>
      <c r="K19" s="62">
        <v>486637.77875798417</v>
      </c>
      <c r="L19" s="75">
        <v>507280.31281945959</v>
      </c>
      <c r="M19" s="75">
        <v>524542.04157006112</v>
      </c>
      <c r="N19" s="75">
        <v>546269.39080554352</v>
      </c>
      <c r="O19" s="75">
        <v>565573.27516815567</v>
      </c>
      <c r="P19" s="75">
        <v>583695.63318658224</v>
      </c>
      <c r="Q19" s="75">
        <v>619212.12214797735</v>
      </c>
      <c r="R19" s="75">
        <v>650176.34040484217</v>
      </c>
      <c r="S19" s="75">
        <v>662418.89665603102</v>
      </c>
      <c r="T19" s="75">
        <v>729531.03287291108</v>
      </c>
      <c r="U19" s="67">
        <v>771967.08525346266</v>
      </c>
    </row>
    <row r="20" spans="2:21" ht="16.7" customHeight="1" x14ac:dyDescent="0.2">
      <c r="B20" s="15" t="s">
        <v>16</v>
      </c>
      <c r="C20" s="16">
        <v>86766.928659897676</v>
      </c>
      <c r="D20" s="16">
        <v>92183.881148444678</v>
      </c>
      <c r="E20" s="16">
        <v>91260.529314005384</v>
      </c>
      <c r="F20" s="16">
        <v>86371.045142051094</v>
      </c>
      <c r="G20" s="16">
        <v>84766.310548530761</v>
      </c>
      <c r="H20" s="16">
        <v>86214.703930733449</v>
      </c>
      <c r="I20" s="16">
        <v>91080.139497691474</v>
      </c>
      <c r="J20" s="49">
        <v>91667.923131229967</v>
      </c>
      <c r="K20" s="63">
        <v>95087.189854078853</v>
      </c>
      <c r="L20" s="76">
        <v>98405.324356477475</v>
      </c>
      <c r="M20" s="76">
        <v>101805.09725235493</v>
      </c>
      <c r="N20" s="76">
        <v>106145.43289026676</v>
      </c>
      <c r="O20" s="76">
        <v>110296.84162983141</v>
      </c>
      <c r="P20" s="76">
        <v>114920.70039117716</v>
      </c>
      <c r="Q20" s="76">
        <v>108175.82359451591</v>
      </c>
      <c r="R20" s="76">
        <v>112596.90125386353</v>
      </c>
      <c r="S20" s="76">
        <v>118096.35958891553</v>
      </c>
      <c r="T20" s="76">
        <v>122396.87064168957</v>
      </c>
      <c r="U20" s="68">
        <v>133926.39523965004</v>
      </c>
    </row>
    <row r="21" spans="2:21" ht="16.7" customHeight="1" x14ac:dyDescent="0.2">
      <c r="B21" s="18" t="s">
        <v>29</v>
      </c>
      <c r="C21" s="19">
        <v>181847.81860400457</v>
      </c>
      <c r="D21" s="19">
        <v>186514.57381594673</v>
      </c>
      <c r="E21" s="19">
        <v>201441.67978609377</v>
      </c>
      <c r="F21" s="19">
        <v>193519.44648722504</v>
      </c>
      <c r="G21" s="19">
        <v>187492.46190580906</v>
      </c>
      <c r="H21" s="19">
        <v>187852.22556328526</v>
      </c>
      <c r="I21" s="19">
        <v>192393.08778879765</v>
      </c>
      <c r="J21" s="48">
        <v>197027.84769830923</v>
      </c>
      <c r="K21" s="62">
        <v>197358.01440881961</v>
      </c>
      <c r="L21" s="75">
        <v>202395.57398356788</v>
      </c>
      <c r="M21" s="75">
        <v>207760.9251048071</v>
      </c>
      <c r="N21" s="75">
        <v>215009.12000000005</v>
      </c>
      <c r="O21" s="75">
        <v>222314.63999999998</v>
      </c>
      <c r="P21" s="75">
        <v>237996.86</v>
      </c>
      <c r="Q21" s="75">
        <v>246924.24999999997</v>
      </c>
      <c r="R21" s="75">
        <v>260854.76000000004</v>
      </c>
      <c r="S21" s="75">
        <v>277207.98</v>
      </c>
      <c r="T21" s="75">
        <v>295090.17</v>
      </c>
      <c r="U21" s="67">
        <v>309862.33999999997</v>
      </c>
    </row>
    <row r="22" spans="2:21" ht="16.7" customHeight="1" x14ac:dyDescent="0.2">
      <c r="B22" s="15" t="s">
        <v>17</v>
      </c>
      <c r="C22" s="16">
        <v>75188.76072095921</v>
      </c>
      <c r="D22" s="16">
        <v>78550.194274024747</v>
      </c>
      <c r="E22" s="16">
        <v>84485.830135117023</v>
      </c>
      <c r="F22" s="16">
        <v>85229.844669241851</v>
      </c>
      <c r="G22" s="16">
        <v>83228.704314913019</v>
      </c>
      <c r="H22" s="16">
        <v>82563.282005926812</v>
      </c>
      <c r="I22" s="16">
        <v>83257.927729038915</v>
      </c>
      <c r="J22" s="49">
        <v>84791.617839416373</v>
      </c>
      <c r="K22" s="63">
        <v>85487.953274172585</v>
      </c>
      <c r="L22" s="76">
        <v>88758.009281838284</v>
      </c>
      <c r="M22" s="76">
        <v>93377.859639009665</v>
      </c>
      <c r="N22" s="76">
        <v>97566.077221970205</v>
      </c>
      <c r="O22" s="76">
        <v>101595.07355229332</v>
      </c>
      <c r="P22" s="76">
        <v>109423.68090913052</v>
      </c>
      <c r="Q22" s="76">
        <v>108958.46783070297</v>
      </c>
      <c r="R22" s="76">
        <v>116053.78550656824</v>
      </c>
      <c r="S22" s="76">
        <v>122025.90201707149</v>
      </c>
      <c r="T22" s="76">
        <v>133345.3871943205</v>
      </c>
      <c r="U22" s="68">
        <v>137722.6215630885</v>
      </c>
    </row>
    <row r="23" spans="2:21" ht="16.7" customHeight="1" x14ac:dyDescent="0.2">
      <c r="B23" s="80" t="s">
        <v>18</v>
      </c>
      <c r="C23" s="19">
        <v>102279.78488900485</v>
      </c>
      <c r="D23" s="19">
        <v>104371.8931908505</v>
      </c>
      <c r="E23" s="19">
        <v>111732.91874043198</v>
      </c>
      <c r="F23" s="19">
        <v>111779.68286408947</v>
      </c>
      <c r="G23" s="19">
        <v>112495.51299967989</v>
      </c>
      <c r="H23" s="19">
        <v>114393.24179522861</v>
      </c>
      <c r="I23" s="19">
        <v>115565.69044052371</v>
      </c>
      <c r="J23" s="48">
        <v>120337.02461060345</v>
      </c>
      <c r="K23" s="62">
        <v>125198.64142648346</v>
      </c>
      <c r="L23" s="75">
        <v>130533.61990671276</v>
      </c>
      <c r="M23" s="75">
        <v>138677.18237492879</v>
      </c>
      <c r="N23" s="75">
        <v>148166.98043122055</v>
      </c>
      <c r="O23" s="75">
        <v>156669.8721091323</v>
      </c>
      <c r="P23" s="75">
        <v>164377.01421606273</v>
      </c>
      <c r="Q23" s="75">
        <v>176429.72831619525</v>
      </c>
      <c r="R23" s="75">
        <v>208498.82255792635</v>
      </c>
      <c r="S23" s="75">
        <v>225305.21759526292</v>
      </c>
      <c r="T23" s="75">
        <v>250685.92783726275</v>
      </c>
      <c r="U23" s="67">
        <v>267442.99685866619</v>
      </c>
    </row>
    <row r="24" spans="2:21" ht="16.7" customHeight="1" x14ac:dyDescent="0.2">
      <c r="B24" s="15" t="s">
        <v>19</v>
      </c>
      <c r="C24" s="16">
        <v>101487.16179790796</v>
      </c>
      <c r="D24" s="16">
        <v>102140.03830215581</v>
      </c>
      <c r="E24" s="16">
        <v>95437.887589708829</v>
      </c>
      <c r="F24" s="16">
        <v>96171.298075293525</v>
      </c>
      <c r="G24" s="16">
        <v>96045.218991057394</v>
      </c>
      <c r="H24" s="16">
        <v>96746.438515434551</v>
      </c>
      <c r="I24" s="16">
        <v>99815.812263250627</v>
      </c>
      <c r="J24" s="49">
        <v>100965.229501587</v>
      </c>
      <c r="K24" s="63">
        <v>105889.92478972713</v>
      </c>
      <c r="L24" s="76">
        <v>108150.5486555004</v>
      </c>
      <c r="M24" s="76">
        <v>111865.31566398754</v>
      </c>
      <c r="N24" s="76">
        <v>118495.8093699567</v>
      </c>
      <c r="O24" s="76">
        <v>123741.94055003021</v>
      </c>
      <c r="P24" s="76">
        <v>133802.95096497727</v>
      </c>
      <c r="Q24" s="76">
        <v>102340.21600160188</v>
      </c>
      <c r="R24" s="76">
        <v>105310.18315412555</v>
      </c>
      <c r="S24" s="76">
        <v>123169.19018060571</v>
      </c>
      <c r="T24" s="76">
        <v>139387.1250068096</v>
      </c>
      <c r="U24" s="68">
        <v>144749.69071307822</v>
      </c>
    </row>
    <row r="25" spans="2:21" ht="16.7" customHeight="1" thickBot="1" x14ac:dyDescent="0.25">
      <c r="B25" s="81" t="s">
        <v>26</v>
      </c>
      <c r="C25" s="82">
        <v>3579305.1987958392</v>
      </c>
      <c r="D25" s="82">
        <v>3733398.7136774915</v>
      </c>
      <c r="E25" s="82">
        <v>3724117.2475348338</v>
      </c>
      <c r="F25" s="82">
        <v>3489561.6627971749</v>
      </c>
      <c r="G25" s="82">
        <v>3396368.7931045936</v>
      </c>
      <c r="H25" s="82">
        <v>3437110.8635872174</v>
      </c>
      <c r="I25" s="82">
        <v>3480223.6559391059</v>
      </c>
      <c r="J25" s="83">
        <v>3531750.9723483496</v>
      </c>
      <c r="K25" s="84">
        <v>3611830.7179484796</v>
      </c>
      <c r="L25" s="85">
        <v>3720304.4630586598</v>
      </c>
      <c r="M25" s="85">
        <f>SUM(M6:M9,M11:M24)</f>
        <v>3825759.512759761</v>
      </c>
      <c r="N25" s="85">
        <f t="shared" ref="N25:P25" si="8">SUM(N6:N9,N11:N24)</f>
        <v>3950849.6503451867</v>
      </c>
      <c r="O25" s="85">
        <f t="shared" si="8"/>
        <v>4094112.3564337981</v>
      </c>
      <c r="P25" s="85">
        <f t="shared" si="8"/>
        <v>4269855.7769971518</v>
      </c>
      <c r="Q25" s="85">
        <f t="shared" ref="Q25:R25" si="9">SUM(Q6:Q9,Q11:Q24)</f>
        <v>4093494.2442441345</v>
      </c>
      <c r="R25" s="85">
        <f t="shared" si="9"/>
        <v>4249363.8163874242</v>
      </c>
      <c r="S25" s="85">
        <f t="shared" ref="S25:T25" si="10">SUM(S6:S9,S11:S24)</f>
        <v>4506424.7370607816</v>
      </c>
      <c r="T25" s="85">
        <f t="shared" si="10"/>
        <v>4779993.4403451737</v>
      </c>
      <c r="U25" s="86">
        <f t="shared" ref="U25" si="11">SUM(U6:U9,U11:U24)</f>
        <v>4962736.9771282673</v>
      </c>
    </row>
    <row r="26" spans="2:21" ht="12.75" customHeight="1" x14ac:dyDescent="0.2">
      <c r="P26" s="105"/>
      <c r="Q26" s="105"/>
      <c r="R26" s="105"/>
      <c r="S26" s="105"/>
      <c r="T26" s="105"/>
      <c r="U26" s="105"/>
    </row>
    <row r="27" spans="2:21" ht="12.75" customHeight="1" x14ac:dyDescent="0.2">
      <c r="D27" s="91"/>
      <c r="E27" s="91"/>
      <c r="F27" s="91"/>
      <c r="G27" s="91"/>
      <c r="H27" s="91"/>
      <c r="I27" s="91"/>
      <c r="J27" s="91"/>
      <c r="K27" s="91"/>
      <c r="L27" s="91"/>
      <c r="M27" s="104"/>
      <c r="N27" s="104"/>
      <c r="O27" s="104"/>
      <c r="P27" s="104"/>
      <c r="Q27" s="104"/>
      <c r="R27" s="104"/>
      <c r="S27" s="104"/>
      <c r="T27" s="104"/>
      <c r="U27" s="104"/>
    </row>
    <row r="28" spans="2:21" ht="12.75" customHeight="1" thickBot="1" x14ac:dyDescent="0.25"/>
    <row r="29" spans="2:21" ht="20.25" customHeight="1" thickBot="1" x14ac:dyDescent="0.3">
      <c r="B29" s="22" t="s">
        <v>0</v>
      </c>
      <c r="C29" s="23"/>
      <c r="D29" s="23"/>
      <c r="E29" s="23"/>
      <c r="F29" s="23"/>
      <c r="G29" s="24"/>
      <c r="H29" s="40"/>
      <c r="I29" s="40"/>
      <c r="J29" s="25"/>
      <c r="K29" s="25"/>
      <c r="L29" s="25"/>
      <c r="M29" s="25"/>
      <c r="N29" s="25"/>
      <c r="O29" s="25"/>
      <c r="P29" s="25"/>
      <c r="Q29" s="25"/>
      <c r="R29" s="25"/>
      <c r="S29" s="25"/>
      <c r="T29" s="25"/>
      <c r="U29" s="25"/>
    </row>
    <row r="30" spans="2:21" ht="20.25" customHeight="1" thickBot="1" x14ac:dyDescent="0.25">
      <c r="B30" s="26" t="s">
        <v>28</v>
      </c>
      <c r="C30" s="27"/>
      <c r="D30" s="27"/>
      <c r="E30" s="27"/>
      <c r="F30" s="27"/>
      <c r="G30" s="28"/>
      <c r="H30" s="41"/>
      <c r="I30" s="41"/>
      <c r="J30" s="29"/>
      <c r="K30" s="29"/>
      <c r="L30" s="29"/>
      <c r="M30" s="29"/>
      <c r="N30" s="29"/>
      <c r="O30" s="29"/>
      <c r="P30" s="29"/>
      <c r="Q30" s="29"/>
      <c r="R30" s="29"/>
      <c r="S30" s="29"/>
      <c r="T30" s="29"/>
      <c r="U30" s="29"/>
    </row>
    <row r="31" spans="2:21" ht="17.25" customHeight="1" thickBot="1" x14ac:dyDescent="0.25">
      <c r="B31" s="30" t="s">
        <v>21</v>
      </c>
      <c r="C31" s="11">
        <v>2006</v>
      </c>
      <c r="D31" s="12">
        <v>2007</v>
      </c>
      <c r="E31" s="12">
        <v>2008</v>
      </c>
      <c r="F31" s="12">
        <v>2009</v>
      </c>
      <c r="G31" s="12">
        <v>2010</v>
      </c>
      <c r="H31" s="12">
        <v>2011</v>
      </c>
      <c r="I31" s="12">
        <v>2012</v>
      </c>
      <c r="J31" s="53">
        <v>2013</v>
      </c>
      <c r="K31" s="59">
        <v>2014</v>
      </c>
      <c r="L31" s="59">
        <v>2015</v>
      </c>
      <c r="M31" s="59">
        <v>2016</v>
      </c>
      <c r="N31" s="59">
        <v>2017</v>
      </c>
      <c r="O31" s="59">
        <v>2018</v>
      </c>
      <c r="P31" s="59">
        <v>2019</v>
      </c>
      <c r="Q31" s="59">
        <v>2020</v>
      </c>
      <c r="R31" s="59">
        <f>Q31+1</f>
        <v>2021</v>
      </c>
      <c r="S31" s="59">
        <f>R31+1</f>
        <v>2022</v>
      </c>
      <c r="T31" s="59">
        <f>S31+1</f>
        <v>2023</v>
      </c>
      <c r="U31" s="54">
        <f>T31+1</f>
        <v>2024</v>
      </c>
    </row>
    <row r="32" spans="2:21" ht="17.25" customHeight="1" x14ac:dyDescent="0.2">
      <c r="B32" s="31" t="s">
        <v>3</v>
      </c>
      <c r="C32" s="32">
        <v>10319.810350591051</v>
      </c>
      <c r="D32" s="32">
        <v>11004.491016348957</v>
      </c>
      <c r="E32" s="32">
        <v>11607.693589602181</v>
      </c>
      <c r="F32" s="32">
        <v>12793.930606572689</v>
      </c>
      <c r="G32" s="32">
        <v>12606.231780477869</v>
      </c>
      <c r="H32" s="32">
        <v>13064.315886713577</v>
      </c>
      <c r="I32" s="32">
        <v>13204.974924233135</v>
      </c>
      <c r="J32" s="51">
        <v>13433.801198504312</v>
      </c>
      <c r="K32" s="70">
        <v>14537.983218882626</v>
      </c>
      <c r="L32" s="70">
        <v>14857.948848753367</v>
      </c>
      <c r="M32" s="70">
        <v>15248.293402775736</v>
      </c>
      <c r="N32" s="70">
        <v>16414.435416502391</v>
      </c>
      <c r="O32" s="70">
        <v>16578.389323025662</v>
      </c>
      <c r="P32" s="70">
        <v>17305.984506373115</v>
      </c>
      <c r="Q32" s="70">
        <v>16913.842852527974</v>
      </c>
      <c r="R32" s="70">
        <v>18621.863212397584</v>
      </c>
      <c r="S32" s="70">
        <v>18689.820265465572</v>
      </c>
      <c r="T32" s="70">
        <v>17014.655405061625</v>
      </c>
      <c r="U32" s="55">
        <v>19770.077623088557</v>
      </c>
    </row>
    <row r="33" spans="2:21" ht="16.5" customHeight="1" x14ac:dyDescent="0.2">
      <c r="B33" s="33" t="s">
        <v>4</v>
      </c>
      <c r="C33" s="34">
        <v>13298.130997055539</v>
      </c>
      <c r="D33" s="34">
        <v>12997.887009888991</v>
      </c>
      <c r="E33" s="34">
        <v>9385.0888751771981</v>
      </c>
      <c r="F33" s="34">
        <v>8930.3744301879578</v>
      </c>
      <c r="G33" s="34">
        <v>8026.1311772003974</v>
      </c>
      <c r="H33" s="34">
        <v>7834.2406354983232</v>
      </c>
      <c r="I33" s="34">
        <v>8480.3622153514989</v>
      </c>
      <c r="J33" s="47">
        <v>8452.6630035262806</v>
      </c>
      <c r="K33" s="71">
        <v>7914.4334353375416</v>
      </c>
      <c r="L33" s="71">
        <v>8603.2881796819784</v>
      </c>
      <c r="M33" s="71">
        <v>9038.9629105641561</v>
      </c>
      <c r="N33" s="71">
        <v>9178.6436990320381</v>
      </c>
      <c r="O33" s="71">
        <v>9676.3877509334543</v>
      </c>
      <c r="P33" s="71">
        <v>10506.145263239929</v>
      </c>
      <c r="Q33" s="71">
        <v>10933.874139220383</v>
      </c>
      <c r="R33" s="71">
        <v>12221.709883304075</v>
      </c>
      <c r="S33" s="71">
        <v>12779.052123800668</v>
      </c>
      <c r="T33" s="71">
        <v>12367.804122426945</v>
      </c>
      <c r="U33" s="56">
        <v>12996.352517934904</v>
      </c>
    </row>
    <row r="34" spans="2:21" ht="16.5" customHeight="1" x14ac:dyDescent="0.2">
      <c r="B34" s="31" t="s">
        <v>23</v>
      </c>
      <c r="C34" s="32">
        <v>30436.633546084449</v>
      </c>
      <c r="D34" s="32">
        <v>32022.485001546269</v>
      </c>
      <c r="E34" s="32">
        <v>35377.380768537419</v>
      </c>
      <c r="F34" s="32">
        <v>32506.175664410937</v>
      </c>
      <c r="G34" s="32">
        <v>29584.131024223807</v>
      </c>
      <c r="H34" s="32">
        <v>29370.970249368685</v>
      </c>
      <c r="I34" s="32">
        <v>30532.158792971375</v>
      </c>
      <c r="J34" s="51">
        <v>31301.759685400189</v>
      </c>
      <c r="K34" s="72">
        <v>31953.139955100924</v>
      </c>
      <c r="L34" s="72">
        <v>32607.74665704363</v>
      </c>
      <c r="M34" s="72">
        <v>35240.876870362285</v>
      </c>
      <c r="N34" s="72">
        <v>36116.631765440558</v>
      </c>
      <c r="O34" s="72">
        <v>38837.725779965658</v>
      </c>
      <c r="P34" s="72">
        <v>40780.469151957099</v>
      </c>
      <c r="Q34" s="72">
        <v>38031.652726352528</v>
      </c>
      <c r="R34" s="72">
        <v>41984.757198053027</v>
      </c>
      <c r="S34" s="72">
        <v>39169.077613515066</v>
      </c>
      <c r="T34" s="72">
        <v>38511.799274859222</v>
      </c>
      <c r="U34" s="57">
        <v>37201.598717964182</v>
      </c>
    </row>
    <row r="35" spans="2:21" ht="16.5" customHeight="1" x14ac:dyDescent="0.2">
      <c r="B35" s="33" t="s">
        <v>7</v>
      </c>
      <c r="C35" s="34">
        <v>48179.905872758354</v>
      </c>
      <c r="D35" s="34">
        <v>52215.547552578253</v>
      </c>
      <c r="E35" s="34">
        <v>53729.936449670604</v>
      </c>
      <c r="F35" s="34">
        <v>54604.411368616929</v>
      </c>
      <c r="G35" s="34">
        <v>54200.329275325545</v>
      </c>
      <c r="H35" s="34">
        <v>54392.907437409609</v>
      </c>
      <c r="I35" s="34">
        <v>53796.568876802114</v>
      </c>
      <c r="J35" s="47">
        <v>54535.51251444652</v>
      </c>
      <c r="K35" s="71">
        <v>55360.734979519715</v>
      </c>
      <c r="L35" s="71">
        <v>57045.186127030887</v>
      </c>
      <c r="M35" s="71">
        <v>58794.934958959406</v>
      </c>
      <c r="N35" s="71">
        <v>60136.117681194308</v>
      </c>
      <c r="O35" s="71">
        <v>60913.185647919396</v>
      </c>
      <c r="P35" s="71">
        <v>65186.283239750257</v>
      </c>
      <c r="Q35" s="71">
        <v>62513.348289433823</v>
      </c>
      <c r="R35" s="71">
        <v>64047.360738673597</v>
      </c>
      <c r="S35" s="71">
        <v>65456.651587827226</v>
      </c>
      <c r="T35" s="71">
        <v>70684.638795769555</v>
      </c>
      <c r="U35" s="56">
        <v>72729.365602656646</v>
      </c>
    </row>
    <row r="36" spans="2:21" ht="16.5" customHeight="1" x14ac:dyDescent="0.2">
      <c r="B36" s="31" t="s">
        <v>8</v>
      </c>
      <c r="C36" s="32">
        <v>36538.918281734943</v>
      </c>
      <c r="D36" s="32">
        <v>38176.685273278948</v>
      </c>
      <c r="E36" s="32">
        <v>38307.935865912608</v>
      </c>
      <c r="F36" s="32">
        <v>40657.543781212626</v>
      </c>
      <c r="G36" s="32">
        <v>39092.52373487506</v>
      </c>
      <c r="H36" s="32">
        <v>38216.041460005341</v>
      </c>
      <c r="I36" s="32">
        <v>38671.05617517783</v>
      </c>
      <c r="J36" s="51">
        <v>38224.646354504592</v>
      </c>
      <c r="K36" s="72">
        <v>39549.30350185078</v>
      </c>
      <c r="L36" s="72">
        <v>34491.509999999995</v>
      </c>
      <c r="M36" s="72">
        <v>36265.634092446584</v>
      </c>
      <c r="N36" s="72">
        <v>37768.98628461059</v>
      </c>
      <c r="O36" s="72">
        <v>39697.197492155698</v>
      </c>
      <c r="P36" s="72">
        <v>40817.735626587797</v>
      </c>
      <c r="Q36" s="72">
        <v>38787.372970331839</v>
      </c>
      <c r="R36" s="72">
        <v>39156.537143293142</v>
      </c>
      <c r="S36" s="72">
        <v>42036.356920567618</v>
      </c>
      <c r="T36" s="72">
        <v>47344.030641993864</v>
      </c>
      <c r="U36" s="57">
        <v>49278.070199489302</v>
      </c>
    </row>
    <row r="37" spans="2:21" ht="16.5" customHeight="1" x14ac:dyDescent="0.2">
      <c r="B37" s="33" t="s">
        <v>5</v>
      </c>
      <c r="C37" s="34">
        <v>244902.09239686604</v>
      </c>
      <c r="D37" s="34">
        <v>230178.29553354235</v>
      </c>
      <c r="E37" s="34">
        <v>234313.07461141801</v>
      </c>
      <c r="F37" s="34">
        <v>165698.62146851479</v>
      </c>
      <c r="G37" s="34">
        <v>127572.7095124856</v>
      </c>
      <c r="H37" s="34">
        <v>123873.60278448346</v>
      </c>
      <c r="I37" s="34">
        <v>125517.16100783128</v>
      </c>
      <c r="J37" s="47">
        <v>128794.15448823351</v>
      </c>
      <c r="K37" s="71">
        <v>132136.88963916534</v>
      </c>
      <c r="L37" s="71">
        <v>142131.20373001287</v>
      </c>
      <c r="M37" s="71">
        <v>148018.68943607135</v>
      </c>
      <c r="N37" s="71">
        <v>151605.3983540943</v>
      </c>
      <c r="O37" s="71">
        <v>160721.91264516642</v>
      </c>
      <c r="P37" s="71">
        <v>176740.40103997139</v>
      </c>
      <c r="Q37" s="71">
        <v>179197.51429740814</v>
      </c>
      <c r="R37" s="71">
        <v>192962.73033811076</v>
      </c>
      <c r="S37" s="71">
        <v>195962.41926682118</v>
      </c>
      <c r="T37" s="71">
        <v>199064.90862802771</v>
      </c>
      <c r="U37" s="56">
        <v>203224.2249297277</v>
      </c>
    </row>
    <row r="38" spans="2:21" ht="16.5" customHeight="1" x14ac:dyDescent="0.2">
      <c r="B38" s="31" t="s">
        <v>9</v>
      </c>
      <c r="C38" s="32">
        <v>271370.81341462664</v>
      </c>
      <c r="D38" s="32">
        <v>261503.24823597982</v>
      </c>
      <c r="E38" s="32">
        <v>270508.42510513525</v>
      </c>
      <c r="F38" s="32">
        <v>239434.66944926901</v>
      </c>
      <c r="G38" s="32">
        <v>219533.25611264908</v>
      </c>
      <c r="H38" s="32">
        <v>223712.51658572577</v>
      </c>
      <c r="I38" s="32">
        <v>226698.56720721375</v>
      </c>
      <c r="J38" s="51">
        <v>230091.2407878146</v>
      </c>
      <c r="K38" s="72">
        <v>235059.38727251306</v>
      </c>
      <c r="L38" s="72">
        <v>239373.7735071994</v>
      </c>
      <c r="M38" s="72">
        <v>252355.80861128814</v>
      </c>
      <c r="N38" s="72">
        <v>261236.31010198963</v>
      </c>
      <c r="O38" s="72">
        <v>275479.73250455194</v>
      </c>
      <c r="P38" s="72">
        <v>291691.70619303046</v>
      </c>
      <c r="Q38" s="72">
        <v>287186.49561842298</v>
      </c>
      <c r="R38" s="72">
        <v>294424.67290478729</v>
      </c>
      <c r="S38" s="72">
        <v>310906.87822126941</v>
      </c>
      <c r="T38" s="72">
        <v>326751.62305727409</v>
      </c>
      <c r="U38" s="57">
        <v>344596.29351813806</v>
      </c>
    </row>
    <row r="39" spans="2:21" ht="16.5" customHeight="1" x14ac:dyDescent="0.2">
      <c r="B39" s="33" t="s">
        <v>10</v>
      </c>
      <c r="C39" s="34">
        <v>135987.24496366689</v>
      </c>
      <c r="D39" s="34">
        <v>136935.96936428003</v>
      </c>
      <c r="E39" s="34">
        <v>136696.65127494166</v>
      </c>
      <c r="F39" s="34">
        <v>126546.6444897024</v>
      </c>
      <c r="G39" s="34">
        <v>124747.06941139375</v>
      </c>
      <c r="H39" s="34">
        <v>126168.27873348982</v>
      </c>
      <c r="I39" s="34">
        <v>128402.37125361395</v>
      </c>
      <c r="J39" s="47">
        <v>131358.34510569624</v>
      </c>
      <c r="K39" s="71">
        <v>135664.56096488296</v>
      </c>
      <c r="L39" s="71">
        <v>137801.4704359257</v>
      </c>
      <c r="M39" s="71">
        <v>140561.50161429006</v>
      </c>
      <c r="N39" s="71">
        <v>143700.25161170328</v>
      </c>
      <c r="O39" s="71">
        <v>148675.41729217072</v>
      </c>
      <c r="P39" s="71">
        <v>154436.64228130825</v>
      </c>
      <c r="Q39" s="71">
        <v>93442.770393662257</v>
      </c>
      <c r="R39" s="71">
        <v>85711.40288309574</v>
      </c>
      <c r="S39" s="71">
        <v>121315.5863130435</v>
      </c>
      <c r="T39" s="71">
        <v>141831.49823610601</v>
      </c>
      <c r="U39" s="56">
        <v>154658.69632007435</v>
      </c>
    </row>
    <row r="40" spans="2:21" ht="16.5" customHeight="1" x14ac:dyDescent="0.2">
      <c r="B40" s="31" t="s">
        <v>11</v>
      </c>
      <c r="C40" s="32">
        <v>166995.68804941533</v>
      </c>
      <c r="D40" s="32">
        <v>179560.77956099546</v>
      </c>
      <c r="E40" s="32">
        <v>180803.35822402861</v>
      </c>
      <c r="F40" s="32">
        <v>162563.48013544985</v>
      </c>
      <c r="G40" s="32">
        <v>173281.13477230811</v>
      </c>
      <c r="H40" s="32">
        <v>183374.41510319285</v>
      </c>
      <c r="I40" s="32">
        <v>189223.69668182996</v>
      </c>
      <c r="J40" s="51">
        <v>192991.58023204407</v>
      </c>
      <c r="K40" s="72">
        <v>200648.15617840667</v>
      </c>
      <c r="L40" s="72">
        <v>202259.03533795953</v>
      </c>
      <c r="M40" s="72">
        <v>203886.33165799722</v>
      </c>
      <c r="N40" s="72">
        <v>214061.08091162617</v>
      </c>
      <c r="O40" s="72">
        <v>234936.5007707417</v>
      </c>
      <c r="P40" s="72">
        <v>250968.77248415464</v>
      </c>
      <c r="Q40" s="72">
        <v>122407.15838613641</v>
      </c>
      <c r="R40" s="72">
        <v>105620.79267624338</v>
      </c>
      <c r="S40" s="72">
        <v>170427.8386091307</v>
      </c>
      <c r="T40" s="72">
        <v>208280.08638457378</v>
      </c>
      <c r="U40" s="57">
        <v>210112.40882346767</v>
      </c>
    </row>
    <row r="41" spans="2:21" ht="16.5" customHeight="1" x14ac:dyDescent="0.2">
      <c r="B41" s="33" t="s">
        <v>12</v>
      </c>
      <c r="C41" s="34">
        <v>102448.45425986667</v>
      </c>
      <c r="D41" s="34">
        <v>106042.56513080274</v>
      </c>
      <c r="E41" s="34">
        <v>107227.59972423107</v>
      </c>
      <c r="F41" s="34">
        <v>110815.79563825161</v>
      </c>
      <c r="G41" s="34">
        <v>106081.02744985023</v>
      </c>
      <c r="H41" s="34">
        <v>106007.4864867578</v>
      </c>
      <c r="I41" s="34">
        <v>107685.31757518953</v>
      </c>
      <c r="J41" s="47">
        <v>106887.35138684073</v>
      </c>
      <c r="K41" s="71">
        <v>106351.63327325568</v>
      </c>
      <c r="L41" s="71">
        <v>109299.20999999999</v>
      </c>
      <c r="M41" s="71">
        <v>112259.93486752191</v>
      </c>
      <c r="N41" s="71">
        <v>114390.21200275187</v>
      </c>
      <c r="O41" s="71">
        <v>114145.31184766654</v>
      </c>
      <c r="P41" s="71">
        <v>119906.14144762518</v>
      </c>
      <c r="Q41" s="71">
        <v>118007.51507762291</v>
      </c>
      <c r="R41" s="71">
        <v>123115.38713013005</v>
      </c>
      <c r="S41" s="71">
        <v>127144.21530161762</v>
      </c>
      <c r="T41" s="71">
        <v>130003.71119374763</v>
      </c>
      <c r="U41" s="56">
        <v>128643.19457009529</v>
      </c>
    </row>
    <row r="42" spans="2:21" ht="16.5" customHeight="1" x14ac:dyDescent="0.2">
      <c r="B42" s="31" t="s">
        <v>13</v>
      </c>
      <c r="C42" s="32">
        <v>1397330.9435428071</v>
      </c>
      <c r="D42" s="32">
        <v>1487522.9666427204</v>
      </c>
      <c r="E42" s="32">
        <v>1438707.715050281</v>
      </c>
      <c r="F42" s="32">
        <v>1235994.4651144878</v>
      </c>
      <c r="G42" s="32">
        <v>1193587.5427174419</v>
      </c>
      <c r="H42" s="32">
        <v>1200596.9169324983</v>
      </c>
      <c r="I42" s="32">
        <v>1218562.0434925884</v>
      </c>
      <c r="J42" s="51">
        <v>1223403.1422617852</v>
      </c>
      <c r="K42" s="72">
        <v>1235187.4278558332</v>
      </c>
      <c r="L42" s="72">
        <v>1263887.4533265345</v>
      </c>
      <c r="M42" s="72">
        <v>1282392.7675330029</v>
      </c>
      <c r="N42" s="72">
        <v>1312607.3653547789</v>
      </c>
      <c r="O42" s="72">
        <v>1344684.7455809263</v>
      </c>
      <c r="P42" s="72">
        <v>1378451.6638033648</v>
      </c>
      <c r="Q42" s="72">
        <v>1395966.9119187035</v>
      </c>
      <c r="R42" s="72">
        <v>1441643.4529394321</v>
      </c>
      <c r="S42" s="72">
        <v>1495713.5376814222</v>
      </c>
      <c r="T42" s="72">
        <v>1534049.0122989507</v>
      </c>
      <c r="U42" s="57">
        <v>1572878.1103151077</v>
      </c>
    </row>
    <row r="43" spans="2:21" ht="16.5" customHeight="1" x14ac:dyDescent="0.2">
      <c r="B43" s="33" t="s">
        <v>14</v>
      </c>
      <c r="C43" s="34">
        <v>316680.56462539744</v>
      </c>
      <c r="D43" s="34">
        <v>340763.57368742779</v>
      </c>
      <c r="E43" s="34">
        <v>341574.17262643151</v>
      </c>
      <c r="F43" s="34">
        <v>335695.24906356208</v>
      </c>
      <c r="G43" s="34">
        <v>329587.61783779494</v>
      </c>
      <c r="H43" s="34">
        <v>327671.41535140324</v>
      </c>
      <c r="I43" s="34">
        <v>329443.84995836427</v>
      </c>
      <c r="J43" s="47">
        <v>331601.15150044969</v>
      </c>
      <c r="K43" s="71">
        <v>335296.70791317878</v>
      </c>
      <c r="L43" s="71">
        <v>342423.24790496239</v>
      </c>
      <c r="M43" s="71">
        <v>353667.35519933247</v>
      </c>
      <c r="N43" s="71">
        <v>361981.40644250525</v>
      </c>
      <c r="O43" s="71">
        <v>369574.20678913133</v>
      </c>
      <c r="P43" s="71">
        <v>378846.99229185854</v>
      </c>
      <c r="Q43" s="71">
        <v>368065.17968331848</v>
      </c>
      <c r="R43" s="71">
        <v>376362.35646257689</v>
      </c>
      <c r="S43" s="71">
        <v>378599.75711841509</v>
      </c>
      <c r="T43" s="71">
        <v>383653.15875338862</v>
      </c>
      <c r="U43" s="56">
        <v>390977.45436257834</v>
      </c>
    </row>
    <row r="44" spans="2:21" ht="16.5" customHeight="1" x14ac:dyDescent="0.2">
      <c r="B44" s="31" t="s">
        <v>15</v>
      </c>
      <c r="C44" s="32">
        <v>383695.93260469782</v>
      </c>
      <c r="D44" s="32">
        <v>421674.8882829005</v>
      </c>
      <c r="E44" s="32">
        <v>421266.07105560822</v>
      </c>
      <c r="F44" s="32">
        <v>428984.56537638023</v>
      </c>
      <c r="G44" s="32">
        <v>435034.19922678417</v>
      </c>
      <c r="H44" s="32">
        <v>443755.65808166133</v>
      </c>
      <c r="I44" s="32">
        <v>455185.42996399157</v>
      </c>
      <c r="J44" s="51">
        <v>467189.57455486583</v>
      </c>
      <c r="K44" s="72">
        <v>486637.77875798417</v>
      </c>
      <c r="L44" s="72">
        <v>507280.31281945959</v>
      </c>
      <c r="M44" s="72">
        <v>524542.04157006112</v>
      </c>
      <c r="N44" s="72">
        <v>546269.39080554352</v>
      </c>
      <c r="O44" s="72">
        <v>565573.27516815567</v>
      </c>
      <c r="P44" s="72">
        <v>583695.63318658224</v>
      </c>
      <c r="Q44" s="72">
        <v>619212.12214797735</v>
      </c>
      <c r="R44" s="72">
        <v>650176.34040484217</v>
      </c>
      <c r="S44" s="72">
        <v>662418.89665603102</v>
      </c>
      <c r="T44" s="72">
        <v>729531.03287291108</v>
      </c>
      <c r="U44" s="57">
        <v>771967.08525346266</v>
      </c>
    </row>
    <row r="45" spans="2:21" ht="16.5" customHeight="1" x14ac:dyDescent="0.2">
      <c r="B45" s="33" t="s">
        <v>16</v>
      </c>
      <c r="C45" s="34">
        <v>86766.928659897676</v>
      </c>
      <c r="D45" s="34">
        <v>92183.881148444678</v>
      </c>
      <c r="E45" s="34">
        <v>91260.529314005384</v>
      </c>
      <c r="F45" s="34">
        <v>86371.045142051094</v>
      </c>
      <c r="G45" s="34">
        <v>84766.310548530761</v>
      </c>
      <c r="H45" s="34">
        <v>86214.703930733449</v>
      </c>
      <c r="I45" s="34">
        <v>91080.139497691474</v>
      </c>
      <c r="J45" s="47">
        <v>91667.923131229967</v>
      </c>
      <c r="K45" s="71">
        <v>95087.189854078853</v>
      </c>
      <c r="L45" s="71">
        <v>98405.324356477475</v>
      </c>
      <c r="M45" s="71">
        <v>101805.09725235493</v>
      </c>
      <c r="N45" s="71">
        <v>106145.43289026676</v>
      </c>
      <c r="O45" s="71">
        <v>110296.84162983141</v>
      </c>
      <c r="P45" s="71">
        <v>114920.70039117716</v>
      </c>
      <c r="Q45" s="71">
        <v>108175.82359451591</v>
      </c>
      <c r="R45" s="71">
        <v>112596.90125386353</v>
      </c>
      <c r="S45" s="71">
        <v>118096.35958891553</v>
      </c>
      <c r="T45" s="71">
        <v>122396.87064168957</v>
      </c>
      <c r="U45" s="56">
        <v>133926.39523965004</v>
      </c>
    </row>
    <row r="46" spans="2:21" ht="16.5" customHeight="1" x14ac:dyDescent="0.2">
      <c r="B46" s="31" t="s">
        <v>29</v>
      </c>
      <c r="C46" s="32">
        <v>181847.81860400457</v>
      </c>
      <c r="D46" s="32">
        <v>186514.57381594673</v>
      </c>
      <c r="E46" s="32">
        <v>201441.67978609377</v>
      </c>
      <c r="F46" s="32">
        <v>193519.44648722504</v>
      </c>
      <c r="G46" s="32">
        <v>187492.46190580906</v>
      </c>
      <c r="H46" s="32">
        <v>187852.22556328526</v>
      </c>
      <c r="I46" s="32">
        <v>192393.08778879765</v>
      </c>
      <c r="J46" s="51">
        <v>197027.84769830923</v>
      </c>
      <c r="K46" s="72">
        <v>197358.01440881961</v>
      </c>
      <c r="L46" s="72">
        <v>202395.57398356788</v>
      </c>
      <c r="M46" s="72">
        <v>207760.9251048071</v>
      </c>
      <c r="N46" s="72">
        <v>215009.12000000005</v>
      </c>
      <c r="O46" s="72">
        <v>222314.63999999998</v>
      </c>
      <c r="P46" s="72">
        <v>237996.86</v>
      </c>
      <c r="Q46" s="72">
        <v>246924.24999999997</v>
      </c>
      <c r="R46" s="72">
        <v>260854.76000000004</v>
      </c>
      <c r="S46" s="72">
        <v>277207.98</v>
      </c>
      <c r="T46" s="72">
        <v>295090.17</v>
      </c>
      <c r="U46" s="57">
        <v>309862.33999999997</v>
      </c>
    </row>
    <row r="47" spans="2:21" ht="16.5" customHeight="1" x14ac:dyDescent="0.2">
      <c r="B47" s="33" t="s">
        <v>17</v>
      </c>
      <c r="C47" s="34">
        <v>75188.76072095921</v>
      </c>
      <c r="D47" s="34">
        <v>78550.194274024747</v>
      </c>
      <c r="E47" s="34">
        <v>84485.830135117023</v>
      </c>
      <c r="F47" s="34">
        <v>85229.844669241851</v>
      </c>
      <c r="G47" s="34">
        <v>83228.704314913019</v>
      </c>
      <c r="H47" s="34">
        <v>82563.282005926812</v>
      </c>
      <c r="I47" s="34">
        <v>83257.927729038915</v>
      </c>
      <c r="J47" s="47">
        <v>84791.617839416373</v>
      </c>
      <c r="K47" s="71">
        <v>85487.953274172585</v>
      </c>
      <c r="L47" s="71">
        <v>88758.009281838284</v>
      </c>
      <c r="M47" s="71">
        <v>93377.859639009665</v>
      </c>
      <c r="N47" s="71">
        <v>97566.077221970205</v>
      </c>
      <c r="O47" s="71">
        <v>101595.07355229332</v>
      </c>
      <c r="P47" s="71">
        <v>109423.68090913052</v>
      </c>
      <c r="Q47" s="71">
        <v>108958.46783070297</v>
      </c>
      <c r="R47" s="71">
        <v>116053.78550656824</v>
      </c>
      <c r="S47" s="71">
        <v>122025.90201707149</v>
      </c>
      <c r="T47" s="71">
        <v>133345.3871943205</v>
      </c>
      <c r="U47" s="56">
        <v>137722.6215630885</v>
      </c>
    </row>
    <row r="48" spans="2:21" ht="16.5" customHeight="1" x14ac:dyDescent="0.2">
      <c r="B48" s="31" t="s">
        <v>18</v>
      </c>
      <c r="C48" s="32">
        <v>102279.78488900485</v>
      </c>
      <c r="D48" s="32">
        <v>104371.8931908505</v>
      </c>
      <c r="E48" s="32">
        <v>111732.91874043198</v>
      </c>
      <c r="F48" s="32">
        <v>111779.68286408947</v>
      </c>
      <c r="G48" s="32">
        <v>112495.51299967989</v>
      </c>
      <c r="H48" s="32">
        <v>114393.24179522861</v>
      </c>
      <c r="I48" s="32">
        <v>115565.69044052371</v>
      </c>
      <c r="J48" s="51">
        <v>120337.02461060345</v>
      </c>
      <c r="K48" s="72">
        <v>125198.64142648346</v>
      </c>
      <c r="L48" s="72">
        <v>130533.61990671276</v>
      </c>
      <c r="M48" s="72">
        <v>138677.18237492879</v>
      </c>
      <c r="N48" s="72">
        <v>148166.98043122055</v>
      </c>
      <c r="O48" s="72">
        <v>156669.8721091323</v>
      </c>
      <c r="P48" s="72">
        <v>164377.01421606273</v>
      </c>
      <c r="Q48" s="72">
        <v>176429.72831619525</v>
      </c>
      <c r="R48" s="72">
        <v>208498.82255792635</v>
      </c>
      <c r="S48" s="72">
        <v>225305.21759526292</v>
      </c>
      <c r="T48" s="72">
        <v>250685.92783726275</v>
      </c>
      <c r="U48" s="57">
        <v>267442.99685866619</v>
      </c>
    </row>
    <row r="49" spans="2:23" ht="16.5" customHeight="1" x14ac:dyDescent="0.2">
      <c r="B49" s="33" t="s">
        <v>19</v>
      </c>
      <c r="C49" s="34">
        <v>101487.16179790796</v>
      </c>
      <c r="D49" s="34">
        <v>102140.03830215581</v>
      </c>
      <c r="E49" s="34">
        <v>95437.887589708829</v>
      </c>
      <c r="F49" s="34">
        <v>96171.298075293525</v>
      </c>
      <c r="G49" s="34">
        <v>96045.218991057394</v>
      </c>
      <c r="H49" s="34">
        <v>96746.438515434551</v>
      </c>
      <c r="I49" s="34">
        <v>99815.812263250627</v>
      </c>
      <c r="J49" s="47">
        <v>100965.229501587</v>
      </c>
      <c r="K49" s="71">
        <v>105889.92478972713</v>
      </c>
      <c r="L49" s="71">
        <v>108150.5486555004</v>
      </c>
      <c r="M49" s="71">
        <v>111865.31566398754</v>
      </c>
      <c r="N49" s="71">
        <v>118495.8093699567</v>
      </c>
      <c r="O49" s="71">
        <v>123741.94055003021</v>
      </c>
      <c r="P49" s="71">
        <v>133802.95096497727</v>
      </c>
      <c r="Q49" s="71">
        <v>102340.21600160188</v>
      </c>
      <c r="R49" s="71">
        <v>105310.18315412555</v>
      </c>
      <c r="S49" s="71">
        <v>123169.19018060571</v>
      </c>
      <c r="T49" s="71">
        <v>139387.1250068096</v>
      </c>
      <c r="U49" s="56">
        <v>144749.69071307822</v>
      </c>
    </row>
    <row r="50" spans="2:23" ht="16.5" customHeight="1" x14ac:dyDescent="0.2">
      <c r="B50" s="35" t="s">
        <v>26</v>
      </c>
      <c r="C50" s="36">
        <v>3579305.1987958392</v>
      </c>
      <c r="D50" s="36">
        <v>3733398.7136774915</v>
      </c>
      <c r="E50" s="36">
        <v>3724117.2475348338</v>
      </c>
      <c r="F50" s="36">
        <v>3489561.6627971749</v>
      </c>
      <c r="G50" s="36">
        <v>3396368.7931045936</v>
      </c>
      <c r="H50" s="36">
        <v>3437110.8635872174</v>
      </c>
      <c r="I50" s="36">
        <v>3480223.6559391059</v>
      </c>
      <c r="J50" s="52">
        <v>3531750.9723483496</v>
      </c>
      <c r="K50" s="73">
        <v>3611830.7179484796</v>
      </c>
      <c r="L50" s="73">
        <v>3720304.4630586598</v>
      </c>
      <c r="M50" s="73">
        <v>3825759.512759761</v>
      </c>
      <c r="N50" s="73">
        <v>3950849.6503451867</v>
      </c>
      <c r="O50" s="73">
        <v>4094112.3564337981</v>
      </c>
      <c r="P50" s="73">
        <v>4269855.7769971518</v>
      </c>
      <c r="Q50" s="73">
        <v>4093494.2442441345</v>
      </c>
      <c r="R50" s="73">
        <v>4249363.8163874242</v>
      </c>
      <c r="S50" s="73">
        <v>4506424.7370607816</v>
      </c>
      <c r="T50" s="73">
        <v>4779993.4403451737</v>
      </c>
      <c r="U50" s="58">
        <v>4962736.9771282673</v>
      </c>
      <c r="V50" s="78"/>
      <c r="W50" s="78"/>
    </row>
    <row r="51" spans="2:23" ht="16.5" customHeight="1" x14ac:dyDescent="0.2">
      <c r="B51" s="89" t="s">
        <v>22</v>
      </c>
      <c r="C51" s="93">
        <v>266263.60116380634</v>
      </c>
      <c r="D51" s="93">
        <v>241598.81413829769</v>
      </c>
      <c r="E51" s="93">
        <v>237449.09470540987</v>
      </c>
      <c r="F51" s="93">
        <v>193167.80150586294</v>
      </c>
      <c r="G51" s="93">
        <v>186651.05551968605</v>
      </c>
      <c r="H51" s="93">
        <v>187994.61133720106</v>
      </c>
      <c r="I51" s="93">
        <v>189622.98373668583</v>
      </c>
      <c r="J51" s="93">
        <v>186382.36388606252</v>
      </c>
      <c r="K51" s="93">
        <v>202391.23616252045</v>
      </c>
      <c r="L51" s="93">
        <v>203152.554525368</v>
      </c>
      <c r="M51" s="93">
        <v>224816.47696968369</v>
      </c>
      <c r="N51" s="95">
        <v>228698.59511407797</v>
      </c>
      <c r="O51" s="101">
        <v>263788.31653295143</v>
      </c>
      <c r="P51" s="101">
        <v>258684.44000483584</v>
      </c>
      <c r="Q51" s="101">
        <v>210665.53050586843</v>
      </c>
      <c r="R51" s="101">
        <v>264383.42692491738</v>
      </c>
      <c r="S51" s="101">
        <v>262836.42445286311</v>
      </c>
      <c r="T51" s="101">
        <v>266093.26674363518</v>
      </c>
      <c r="U51" s="98">
        <v>272901.53513947944</v>
      </c>
      <c r="V51" s="79"/>
      <c r="W51" s="79"/>
    </row>
    <row r="52" spans="2:23" ht="16.5" customHeight="1" thickBot="1" x14ac:dyDescent="0.25">
      <c r="B52" s="87" t="s">
        <v>27</v>
      </c>
      <c r="C52" s="94">
        <v>3861222.6342257201</v>
      </c>
      <c r="D52" s="94">
        <v>3983338.639628069</v>
      </c>
      <c r="E52" s="94">
        <v>3969102.132641749</v>
      </c>
      <c r="F52" s="94">
        <v>3683307.6169657456</v>
      </c>
      <c r="G52" s="94">
        <v>3583282.3589987596</v>
      </c>
      <c r="H52" s="94">
        <v>3625173.1763237664</v>
      </c>
      <c r="I52" s="94">
        <v>3669753.876977535</v>
      </c>
      <c r="J52" s="94">
        <v>3716702.1610068213</v>
      </c>
      <c r="K52" s="94">
        <v>3815363.1096640802</v>
      </c>
      <c r="L52" s="94">
        <v>3923457.0175840277</v>
      </c>
      <c r="M52" s="94">
        <v>4050575.9897294445</v>
      </c>
      <c r="N52" s="96">
        <v>4179548.2454592646</v>
      </c>
      <c r="O52" s="102">
        <v>4357900.6729667494</v>
      </c>
      <c r="P52" s="102">
        <v>4528540.2170019876</v>
      </c>
      <c r="Q52" s="102">
        <v>4304159.7747500027</v>
      </c>
      <c r="R52" s="102">
        <v>4513747.2433123421</v>
      </c>
      <c r="S52" s="102">
        <v>4769261.1615136443</v>
      </c>
      <c r="T52" s="102">
        <v>5046086.7070888085</v>
      </c>
      <c r="U52" s="99">
        <v>5235638.512267747</v>
      </c>
    </row>
    <row r="53" spans="2:23" ht="16.5" customHeight="1" thickBot="1" x14ac:dyDescent="0.25">
      <c r="B53" s="88" t="s">
        <v>20</v>
      </c>
      <c r="C53" s="90"/>
      <c r="D53" s="92">
        <v>3.1626253384075209E-2</v>
      </c>
      <c r="E53" s="92">
        <v>-3.5740137292593621E-3</v>
      </c>
      <c r="F53" s="92">
        <v>-7.2004827823814344E-2</v>
      </c>
      <c r="G53" s="92">
        <v>-2.7156368234425465E-2</v>
      </c>
      <c r="H53" s="92">
        <v>1.1690626952633343E-2</v>
      </c>
      <c r="I53" s="92">
        <v>1.229753683077206E-2</v>
      </c>
      <c r="J53" s="92">
        <v>1.2793305928176846E-2</v>
      </c>
      <c r="K53" s="92">
        <v>2.6545293215136878E-2</v>
      </c>
      <c r="L53" s="92">
        <v>2.8331224267004185E-2</v>
      </c>
      <c r="M53" s="92">
        <v>3.2399736144858693E-2</v>
      </c>
      <c r="N53" s="97">
        <v>3.1840473072678899E-2</v>
      </c>
      <c r="O53" s="103">
        <v>4.2672656716249202E-2</v>
      </c>
      <c r="P53" s="103">
        <v>3.9156363772529845E-2</v>
      </c>
      <c r="Q53" s="103">
        <v>-4.9548073220056499E-2</v>
      </c>
      <c r="R53" s="103">
        <v>4.8694165535365874E-2</v>
      </c>
      <c r="S53" s="103">
        <v>5.6607936693813921E-2</v>
      </c>
      <c r="T53" s="103">
        <v>5.8043696119863375E-2</v>
      </c>
      <c r="U53" s="100">
        <v>3.7564119719277533E-2</v>
      </c>
    </row>
    <row r="54" spans="2:23" ht="16.5" customHeight="1" x14ac:dyDescent="0.2">
      <c r="B54" s="43"/>
      <c r="C54" s="44"/>
      <c r="D54" s="45"/>
      <c r="E54" s="45"/>
      <c r="F54" s="45"/>
      <c r="G54" s="45"/>
      <c r="H54" s="45"/>
      <c r="I54" s="45"/>
      <c r="J54" s="45"/>
      <c r="K54" s="45"/>
      <c r="L54" s="45"/>
      <c r="M54" s="45"/>
      <c r="N54" s="45"/>
      <c r="O54" s="45"/>
      <c r="P54" s="45"/>
      <c r="Q54" s="45"/>
      <c r="R54" s="45"/>
      <c r="S54" s="45"/>
      <c r="T54" s="45"/>
      <c r="U54" s="45"/>
    </row>
    <row r="55" spans="2:23" ht="40.5" customHeight="1" x14ac:dyDescent="0.25">
      <c r="B55" s="106" t="s">
        <v>25</v>
      </c>
      <c r="C55" s="107"/>
      <c r="D55" s="107"/>
      <c r="E55" s="107"/>
      <c r="F55" s="107"/>
      <c r="G55" s="107"/>
      <c r="H55" s="107"/>
      <c r="I55" s="107"/>
      <c r="J55" s="107"/>
      <c r="K55" s="107"/>
      <c r="L55" s="107"/>
      <c r="M55" s="107"/>
      <c r="N55" s="107"/>
      <c r="O55" s="107"/>
      <c r="P55" s="107"/>
      <c r="Q55" s="107"/>
      <c r="R55" s="107"/>
      <c r="S55" s="107"/>
      <c r="T55" s="107"/>
      <c r="U55" s="107"/>
    </row>
    <row r="56" spans="2:23" ht="16.5" customHeight="1" x14ac:dyDescent="0.2">
      <c r="C56" s="37"/>
      <c r="D56" s="37"/>
      <c r="E56" s="37"/>
      <c r="F56" s="37"/>
      <c r="G56" s="37"/>
      <c r="H56" s="42"/>
      <c r="I56" s="37"/>
      <c r="J56" s="37"/>
      <c r="K56" s="37"/>
      <c r="L56" s="37"/>
      <c r="M56" s="37"/>
      <c r="N56" s="37"/>
      <c r="O56" s="37"/>
      <c r="P56" s="37"/>
      <c r="Q56" s="37"/>
      <c r="R56" s="37"/>
      <c r="S56" s="37"/>
      <c r="T56" s="37"/>
      <c r="U56" s="37"/>
    </row>
    <row r="57" spans="2:23" ht="16.5" customHeight="1" x14ac:dyDescent="0.2">
      <c r="H57" s="42"/>
    </row>
    <row r="58" spans="2:23" ht="16.5" customHeight="1" x14ac:dyDescent="0.2">
      <c r="H58" s="42"/>
    </row>
    <row r="59" spans="2:23" ht="16.5" customHeight="1" x14ac:dyDescent="0.2"/>
    <row r="60" spans="2:23" ht="16.5" customHeight="1" x14ac:dyDescent="0.2">
      <c r="H60" s="42"/>
    </row>
    <row r="61" spans="2:23" ht="16.5" customHeight="1" x14ac:dyDescent="0.2">
      <c r="H61" s="42"/>
    </row>
    <row r="62" spans="2:23" ht="16.5" customHeight="1" x14ac:dyDescent="0.2">
      <c r="H62" s="42"/>
    </row>
    <row r="63" spans="2:23" ht="16.5" customHeight="1" x14ac:dyDescent="0.2">
      <c r="H63" s="42"/>
    </row>
    <row r="64" spans="2:23" ht="12.75" customHeight="1" x14ac:dyDescent="0.2">
      <c r="H64" s="42"/>
    </row>
    <row r="65" spans="8:8" ht="12.75" customHeight="1" x14ac:dyDescent="0.2">
      <c r="H65" s="42"/>
    </row>
    <row r="66" spans="8:8" ht="12.75" customHeight="1" x14ac:dyDescent="0.2">
      <c r="H66" s="42"/>
    </row>
    <row r="67" spans="8:8" ht="12.75" customHeight="1" x14ac:dyDescent="0.2">
      <c r="H67" s="42"/>
    </row>
    <row r="68" spans="8:8" ht="12.75" customHeight="1" x14ac:dyDescent="0.2">
      <c r="H68" s="42"/>
    </row>
    <row r="69" spans="8:8" ht="12.75" customHeight="1" x14ac:dyDescent="0.2">
      <c r="H69" s="42"/>
    </row>
    <row r="70" spans="8:8" ht="12.75" customHeight="1" x14ac:dyDescent="0.2">
      <c r="H70" s="42"/>
    </row>
    <row r="71" spans="8:8" ht="12.75" customHeight="1" x14ac:dyDescent="0.2">
      <c r="H71" s="42"/>
    </row>
    <row r="72" spans="8:8" ht="12.75" customHeight="1" x14ac:dyDescent="0.2">
      <c r="H72" s="42"/>
    </row>
    <row r="73" spans="8:8" ht="12.75" customHeight="1" x14ac:dyDescent="0.2">
      <c r="H73" s="42"/>
    </row>
    <row r="74" spans="8:8" ht="12.75" customHeight="1" x14ac:dyDescent="0.2">
      <c r="H74" s="42"/>
    </row>
    <row r="75" spans="8:8" ht="12.75" customHeight="1" x14ac:dyDescent="0.2">
      <c r="H75" s="42"/>
    </row>
    <row r="76" spans="8:8" ht="12.75" customHeight="1" x14ac:dyDescent="0.2">
      <c r="H76" s="42"/>
    </row>
    <row r="77" spans="8:8" ht="12.75" customHeight="1" x14ac:dyDescent="0.2">
      <c r="H77" s="42"/>
    </row>
    <row r="78" spans="8:8" ht="12.75" customHeight="1" x14ac:dyDescent="0.2">
      <c r="H78" s="42"/>
    </row>
    <row r="79" spans="8:8" ht="12.75" customHeight="1" x14ac:dyDescent="0.2">
      <c r="H79" s="42"/>
    </row>
    <row r="80" spans="8:8" ht="12.75" customHeight="1" x14ac:dyDescent="0.2">
      <c r="H80" s="42"/>
    </row>
    <row r="81" spans="8:8" ht="12.75" customHeight="1" x14ac:dyDescent="0.2">
      <c r="H81" s="42"/>
    </row>
  </sheetData>
  <mergeCells count="1">
    <mergeCell ref="B55:U55"/>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GDP by Industry (Constant)</vt:lpstr>
    </vt:vector>
  </TitlesOfParts>
  <Company>Cayman Islands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Selburn</dc:creator>
  <cp:lastModifiedBy>Christian, Selburn</cp:lastModifiedBy>
  <dcterms:created xsi:type="dcterms:W3CDTF">2013-01-02T17:07:06Z</dcterms:created>
  <dcterms:modified xsi:type="dcterms:W3CDTF">2026-01-28T16:28:31Z</dcterms:modified>
</cp:coreProperties>
</file>